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https://scsk12-my.sharepoint.com/personal/taylorm15_scsk12_org/Documents/Documents/"/>
    </mc:Choice>
  </mc:AlternateContent>
  <xr:revisionPtr revIDLastSave="0" documentId="8_{9E361F40-358D-4360-8C24-7D152D0918F5}" xr6:coauthVersionLast="47" xr6:coauthVersionMax="47" xr10:uidLastSave="{00000000-0000-0000-0000-000000000000}"/>
  <bookViews>
    <workbookView xWindow="-120" yWindow="-120" windowWidth="29040" windowHeight="15840" activeTab="7" xr2:uid="{00000000-000D-0000-FFFF-FFFF00000000}"/>
  </bookViews>
  <sheets>
    <sheet name="Commodity Bid -FRZ SRV" sheetId="1" r:id="rId1"/>
    <sheet name="Commercial Equiv. FRZ SRV" sheetId="2" r:id="rId2"/>
    <sheet name="Commodity Bid - Cooler-SRV" sheetId="3" r:id="rId3"/>
    <sheet name="Commercial EquivalentCooler-SRV" sheetId="4" r:id="rId4"/>
    <sheet name="Commodity - ALL OR NONE" sheetId="7" r:id="rId5"/>
    <sheet name="Commercial Equiv - ALL OR NONE" sheetId="8" r:id="rId6"/>
    <sheet name="Commodity Bid Dry-SRV" sheetId="5" r:id="rId7"/>
    <sheet name="Commerical Equivalent - DRY SRV" sheetId="6" r:id="rId8"/>
  </sheets>
  <externalReferences>
    <externalReference r:id="rId9"/>
  </externalReferences>
  <definedNames>
    <definedName name="_xlnm.Print_Area" localSheetId="4">'Commodity - ALL OR NONE'!$A$1:$W$9</definedName>
    <definedName name="_xlnm.Print_Area" localSheetId="6">'Commodity Bid Dry-SRV'!$A$1:$R$11</definedName>
    <definedName name="_xlnm.Print_Area" localSheetId="0">'Commodity Bid -FRZ SRV'!$A$1:$X$63</definedName>
    <definedName name="_xlnm.Print_Titles" localSheetId="5">'Commercial Equiv - ALL OR NONE'!$1:$3</definedName>
    <definedName name="_xlnm.Print_Titles" localSheetId="1">'Commercial Equiv. FRZ SRV'!$1:$3</definedName>
    <definedName name="_xlnm.Print_Titles" localSheetId="3">'Commercial EquivalentCooler-SRV'!$1:$3</definedName>
    <definedName name="_xlnm.Print_Titles" localSheetId="7">'Commerical Equivalent - DRY SRV'!$1:$3</definedName>
    <definedName name="_xlnm.Print_Titles" localSheetId="4">'Commodity - ALL OR NONE'!$1:$3</definedName>
    <definedName name="_xlnm.Print_Titles" localSheetId="2">'Commodity Bid - Cooler-SRV'!$1:$3</definedName>
    <definedName name="_xlnm.Print_Titles" localSheetId="6">'Commodity Bid Dry-SRV'!$1:$3</definedName>
    <definedName name="_xlnm.Print_Titles" localSheetId="0">'Commodity Bid -FRZ SRV'!$1:$1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6" l="1"/>
  <c r="N6" i="6"/>
  <c r="O6" i="6" s="1"/>
  <c r="N4" i="6"/>
  <c r="O4" i="6" s="1"/>
  <c r="L8" i="8"/>
  <c r="M8" i="8" s="1"/>
  <c r="L6" i="8"/>
  <c r="M6" i="8" s="1"/>
  <c r="M4" i="8"/>
  <c r="L4" i="8"/>
  <c r="L8" i="4"/>
  <c r="M8" i="4" s="1"/>
  <c r="L6" i="4"/>
  <c r="M6" i="4" s="1"/>
  <c r="M4" i="4"/>
  <c r="L4" i="4"/>
  <c r="S4" i="1"/>
  <c r="S6" i="1"/>
  <c r="L62" i="2"/>
  <c r="L60" i="2"/>
  <c r="L58" i="2"/>
  <c r="L56" i="2"/>
  <c r="L54" i="2"/>
  <c r="L52" i="2"/>
  <c r="L50" i="2"/>
  <c r="L48" i="2"/>
  <c r="L46" i="2"/>
  <c r="L44" i="2"/>
  <c r="L42" i="2"/>
  <c r="L40" i="2"/>
  <c r="L38" i="2"/>
  <c r="L36" i="2"/>
  <c r="L34" i="2"/>
  <c r="L32" i="2"/>
  <c r="L30" i="2"/>
  <c r="L28" i="2"/>
  <c r="L26" i="2"/>
  <c r="L24" i="2"/>
  <c r="L22" i="2"/>
  <c r="L20" i="2"/>
  <c r="L18" i="2"/>
  <c r="L16" i="2"/>
  <c r="L14" i="2"/>
  <c r="L12" i="2"/>
  <c r="L10" i="2"/>
  <c r="L8" i="2"/>
  <c r="M8" i="2" s="1"/>
  <c r="L6" i="2"/>
  <c r="L4" i="2"/>
  <c r="M4" i="2" s="1"/>
  <c r="N10" i="6"/>
  <c r="O10" i="6" s="1"/>
  <c r="N8" i="6"/>
  <c r="M56" i="2"/>
  <c r="M54" i="2"/>
  <c r="M50" i="2"/>
  <c r="M48" i="2"/>
  <c r="M42" i="2"/>
  <c r="M40" i="2"/>
  <c r="M36" i="2"/>
  <c r="M34" i="2"/>
  <c r="M32" i="2"/>
  <c r="M16" i="2"/>
  <c r="M10" i="2"/>
  <c r="M6" i="2"/>
  <c r="U4" i="1"/>
  <c r="T4" i="1"/>
  <c r="V4" i="1" s="1"/>
  <c r="M62" i="2" l="1"/>
  <c r="M60" i="2"/>
  <c r="V61" i="1" s="1"/>
  <c r="M58" i="2"/>
  <c r="V59" i="1" s="1"/>
  <c r="M52" i="2"/>
  <c r="V53" i="1" s="1"/>
  <c r="M46" i="2"/>
  <c r="M44" i="2"/>
  <c r="V45" i="1" s="1"/>
  <c r="M38" i="2"/>
  <c r="V39" i="1" s="1"/>
  <c r="M30" i="2"/>
  <c r="V31" i="1" s="1"/>
  <c r="M28" i="2"/>
  <c r="M26" i="2"/>
  <c r="M24" i="2"/>
  <c r="M22" i="2"/>
  <c r="M20" i="2"/>
  <c r="M18" i="2"/>
  <c r="V19" i="1" s="1"/>
  <c r="M14" i="2"/>
  <c r="V15" i="1" s="1"/>
  <c r="M12" i="2"/>
  <c r="V13" i="1" s="1"/>
  <c r="V9" i="7"/>
  <c r="V7" i="7"/>
  <c r="V5" i="7"/>
  <c r="V9" i="3"/>
  <c r="V7" i="3"/>
  <c r="V5" i="3"/>
  <c r="V63" i="1"/>
  <c r="V55" i="1"/>
  <c r="V51" i="1"/>
  <c r="V49" i="1"/>
  <c r="V47" i="1"/>
  <c r="V43" i="1"/>
  <c r="V41" i="1"/>
  <c r="V37" i="1"/>
  <c r="V35" i="1"/>
  <c r="V33" i="1"/>
  <c r="V29" i="1"/>
  <c r="V27" i="1"/>
  <c r="V25" i="1"/>
  <c r="V23" i="1"/>
  <c r="V17" i="1"/>
  <c r="V11" i="1"/>
  <c r="V9" i="1"/>
  <c r="V7" i="1"/>
  <c r="V11" i="5"/>
  <c r="V9" i="5"/>
  <c r="V7" i="5"/>
  <c r="V5" i="5"/>
  <c r="S10" i="5"/>
  <c r="V57" i="1"/>
  <c r="V21" i="1"/>
  <c r="U10" i="5"/>
  <c r="T10" i="5"/>
  <c r="V10" i="5" s="1"/>
  <c r="U8" i="5"/>
  <c r="T8" i="5"/>
  <c r="V8" i="5" s="1"/>
  <c r="S8" i="5"/>
  <c r="U6" i="5"/>
  <c r="T6" i="5"/>
  <c r="V6" i="5" s="1"/>
  <c r="S6" i="5"/>
  <c r="U4" i="5"/>
  <c r="T4" i="5"/>
  <c r="V4" i="5" s="1"/>
  <c r="S4" i="5"/>
  <c r="U8" i="7"/>
  <c r="T8" i="7"/>
  <c r="V8" i="7" s="1"/>
  <c r="S8" i="7"/>
  <c r="U6" i="7"/>
  <c r="T6" i="7"/>
  <c r="V6" i="7" s="1"/>
  <c r="S6" i="7"/>
  <c r="V4" i="7"/>
  <c r="U4" i="7"/>
  <c r="T4" i="7"/>
  <c r="S4" i="7"/>
  <c r="U8" i="3"/>
  <c r="T8" i="3"/>
  <c r="V8" i="3" s="1"/>
  <c r="S8" i="3"/>
  <c r="U6" i="3"/>
  <c r="T6" i="3"/>
  <c r="V6" i="3" s="1"/>
  <c r="S6" i="3"/>
  <c r="U4" i="3"/>
  <c r="T4" i="3"/>
  <c r="V4" i="3" s="1"/>
  <c r="S4" i="3"/>
  <c r="U62" i="1"/>
  <c r="T62" i="1"/>
  <c r="V62" i="1" s="1"/>
  <c r="S62" i="1"/>
  <c r="U60" i="1"/>
  <c r="T60" i="1"/>
  <c r="V60" i="1" s="1"/>
  <c r="S60" i="1"/>
  <c r="U58" i="1"/>
  <c r="T58" i="1"/>
  <c r="V58" i="1" s="1"/>
  <c r="S58" i="1"/>
  <c r="U56" i="1"/>
  <c r="T56" i="1"/>
  <c r="V56" i="1" s="1"/>
  <c r="S56" i="1"/>
  <c r="U54" i="1"/>
  <c r="T54" i="1"/>
  <c r="V54" i="1" s="1"/>
  <c r="S54" i="1"/>
  <c r="U52" i="1"/>
  <c r="T52" i="1"/>
  <c r="V52" i="1" s="1"/>
  <c r="S52" i="1"/>
  <c r="U50" i="1"/>
  <c r="T50" i="1"/>
  <c r="V50" i="1" s="1"/>
  <c r="S50" i="1"/>
  <c r="U48" i="1"/>
  <c r="T48" i="1"/>
  <c r="V48" i="1" s="1"/>
  <c r="S48" i="1"/>
  <c r="U46" i="1"/>
  <c r="T46" i="1"/>
  <c r="V46" i="1" s="1"/>
  <c r="S46" i="1"/>
  <c r="U44" i="1"/>
  <c r="V44" i="1" s="1"/>
  <c r="T44" i="1"/>
  <c r="S44" i="1"/>
  <c r="U42" i="1"/>
  <c r="T42" i="1"/>
  <c r="V42" i="1" s="1"/>
  <c r="S42" i="1"/>
  <c r="U40" i="1"/>
  <c r="T40" i="1"/>
  <c r="V40" i="1" s="1"/>
  <c r="S40" i="1"/>
  <c r="U38" i="1"/>
  <c r="T38" i="1"/>
  <c r="V38" i="1" s="1"/>
  <c r="S38" i="1"/>
  <c r="U36" i="1"/>
  <c r="T36" i="1"/>
  <c r="V36" i="1" s="1"/>
  <c r="S36" i="1"/>
  <c r="V34" i="1"/>
  <c r="U34" i="1"/>
  <c r="T34" i="1"/>
  <c r="S34" i="1"/>
  <c r="U32" i="1"/>
  <c r="T32" i="1"/>
  <c r="V32" i="1" s="1"/>
  <c r="S32" i="1"/>
  <c r="U30" i="1"/>
  <c r="T30" i="1"/>
  <c r="V30" i="1" s="1"/>
  <c r="S30" i="1"/>
  <c r="U28" i="1"/>
  <c r="T28" i="1"/>
  <c r="V28" i="1" s="1"/>
  <c r="S28" i="1"/>
  <c r="U26" i="1"/>
  <c r="T26" i="1"/>
  <c r="V26" i="1" s="1"/>
  <c r="S26" i="1"/>
  <c r="U24" i="1"/>
  <c r="T24" i="1"/>
  <c r="V24" i="1" s="1"/>
  <c r="S24" i="1"/>
  <c r="U22" i="1"/>
  <c r="T22" i="1"/>
  <c r="V22" i="1" s="1"/>
  <c r="S22" i="1"/>
  <c r="U20" i="1"/>
  <c r="T20" i="1"/>
  <c r="V20" i="1" s="1"/>
  <c r="S20" i="1"/>
  <c r="U18" i="1"/>
  <c r="T18" i="1"/>
  <c r="V18" i="1" s="1"/>
  <c r="S18" i="1"/>
  <c r="U16" i="1"/>
  <c r="T16" i="1"/>
  <c r="V16" i="1" s="1"/>
  <c r="S16" i="1"/>
  <c r="U14" i="1"/>
  <c r="T14" i="1"/>
  <c r="V14" i="1" s="1"/>
  <c r="S14" i="1"/>
  <c r="U12" i="1"/>
  <c r="T12" i="1"/>
  <c r="V12" i="1" s="1"/>
  <c r="S12" i="1"/>
  <c r="U10" i="1"/>
  <c r="T10" i="1"/>
  <c r="V10" i="1" s="1"/>
  <c r="S10" i="1"/>
  <c r="U6" i="1"/>
  <c r="V6" i="1" s="1"/>
  <c r="T6" i="1"/>
  <c r="O11" i="6"/>
  <c r="V27" i="5"/>
  <c r="V28" i="5"/>
  <c r="V29" i="5"/>
  <c r="V30" i="5"/>
  <c r="V31" i="5"/>
  <c r="V32" i="5"/>
  <c r="V33" i="5"/>
  <c r="V34" i="5"/>
  <c r="V35" i="5"/>
  <c r="V36" i="5"/>
  <c r="V37" i="5"/>
  <c r="V38" i="5"/>
  <c r="V39" i="5"/>
  <c r="V40" i="5"/>
  <c r="V41" i="5"/>
  <c r="V42" i="5"/>
  <c r="V43" i="5"/>
  <c r="V44" i="5"/>
  <c r="V45" i="5"/>
  <c r="V46" i="5"/>
  <c r="V47" i="5"/>
  <c r="V48" i="5"/>
  <c r="V49" i="5"/>
  <c r="U8" i="1"/>
  <c r="T8" i="1"/>
  <c r="S8" i="1"/>
  <c r="V5" i="1" l="1"/>
  <c r="V8" i="1"/>
</calcChain>
</file>

<file path=xl/sharedStrings.xml><?xml version="1.0" encoding="utf-8"?>
<sst xmlns="http://schemas.openxmlformats.org/spreadsheetml/2006/main" count="700" uniqueCount="215">
  <si>
    <t>Stock ID</t>
  </si>
  <si>
    <t>Unit</t>
  </si>
  <si>
    <t>Description</t>
  </si>
  <si>
    <t>Approved                      
Brand &amp; Product Codes</t>
  </si>
  <si>
    <t>Estimated Servings                      2022 - 2023</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</si>
  <si>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</si>
  <si>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</si>
  <si>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</si>
  <si>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</si>
  <si>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</si>
  <si>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</si>
  <si>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</si>
  <si>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</si>
  <si>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</si>
  <si>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</si>
  <si>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</si>
  <si>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</si>
  <si>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</si>
  <si>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</si>
  <si>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</si>
  <si>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</si>
  <si>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</si>
  <si>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</si>
  <si>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</si>
  <si>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</si>
  <si>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</si>
  <si>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</si>
  <si>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</si>
  <si>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</si>
  <si>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</si>
  <si>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</si>
  <si>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</si>
  <si>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</si>
  <si>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</si>
  <si>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</si>
  <si>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</si>
  <si>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</si>
  <si>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</si>
  <si>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</si>
  <si>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</si>
  <si>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</si>
  <si>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</si>
  <si>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</si>
  <si>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</si>
  <si>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</si>
  <si>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</si>
  <si>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</si>
  <si>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</si>
  <si>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</si>
  <si>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</si>
  <si>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</si>
  <si>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r>
      <t>Biscuits - Round, IQF,</t>
    </r>
    <r>
      <rPr>
        <sz val="12"/>
        <rFont val="Calibri"/>
        <family val="2"/>
        <scheme val="minor"/>
      </rPr>
      <t xml:space="preserve"> oven ready, pre-portioned, pre-formed frozen dough with uniformity of size. </t>
    </r>
    <r>
      <rPr>
        <b/>
        <sz val="12"/>
        <rFont val="Calibri"/>
        <family val="2"/>
        <scheme val="minor"/>
      </rPr>
      <t>Made with USDA commodity flour 100912</t>
    </r>
    <r>
      <rPr>
        <sz val="12"/>
        <rFont val="Calibri"/>
        <family val="2"/>
        <scheme val="minor"/>
      </rPr>
      <t xml:space="preserve">. Must provide 2 oz or grain per USDA Child Nutrition Program Guidelines. Must be transfat free. 
Approximate Pack: 216-2.2 oz Biscuits per case. 
</t>
    </r>
    <r>
      <rPr>
        <b/>
        <sz val="12"/>
        <rFont val="Calibri"/>
        <family val="2"/>
        <scheme val="minor"/>
      </rPr>
      <t xml:space="preserve">
Ship Lot:  400 cases    </t>
    </r>
  </si>
  <si>
    <t>PILLSBURY  31524                                         RICH'S  6063</t>
  </si>
  <si>
    <t>TO BID THE ABOVE ITEM YOU MUST ALSO BID THE COMMERCIAL EQUIVALENT LOCATED ON TAB COMMERICAL EQUIVALENT -FRZ/SRV</t>
  </si>
  <si>
    <t>EVALUATION PRICE BASED ON COMMODITY VALUE PLUS PROCESSING FEE PER UNIT + COMMERICAL PRICE PER UNIT</t>
  </si>
  <si>
    <r>
      <rPr>
        <b/>
        <sz val="12"/>
        <rFont val="Calibri"/>
        <family val="2"/>
        <scheme val="minor"/>
      </rPr>
      <t>Fully-Cooked Turkey Frank (Hot Dog)</t>
    </r>
    <r>
      <rPr>
        <sz val="12"/>
        <rFont val="Calibri"/>
        <family val="2"/>
        <scheme val="minor"/>
      </rPr>
      <t xml:space="preserve">. </t>
    </r>
    <r>
      <rPr>
        <b/>
        <sz val="12"/>
        <rFont val="Calibri"/>
        <family val="2"/>
        <scheme val="minor"/>
      </rPr>
      <t>Made with USDA Commodity turkey 100124D</t>
    </r>
    <r>
      <rPr>
        <sz val="12"/>
        <rFont val="Calibri"/>
        <family val="2"/>
        <scheme val="minor"/>
      </rPr>
      <t xml:space="preserve"> all turkey with no fillers.   Serving must provide a minimum  of 2 oz. meat/meat alternate for the Child Nutrition program.  No more than 300 mg sodium per serving. 
Approximate Pack: 160 servings per case.
</t>
    </r>
    <r>
      <rPr>
        <b/>
        <sz val="12"/>
        <rFont val="Calibri"/>
        <family val="2"/>
        <scheme val="minor"/>
      </rPr>
      <t>SHIP LOT:  300 cases</t>
    </r>
    <r>
      <rPr>
        <sz val="12"/>
        <rFont val="Calibri"/>
        <family val="2"/>
        <scheme val="minor"/>
      </rPr>
      <t xml:space="preserve">                                      </t>
    </r>
  </si>
  <si>
    <t xml:space="preserve">Jennie - O -612620                                       </t>
  </si>
  <si>
    <r>
      <t xml:space="preserve">Cheeseburger Twins, Pre-packaged - </t>
    </r>
    <r>
      <rPr>
        <sz val="12"/>
        <rFont val="Calibri"/>
        <family val="2"/>
        <scheme val="minor"/>
      </rPr>
      <t xml:space="preserve">Two char-grilled mini cheeseburgers.  Fully cooked burgers each burger on a whole grain bun. </t>
    </r>
    <r>
      <rPr>
        <b/>
        <sz val="12"/>
        <rFont val="Calibri"/>
        <family val="2"/>
        <scheme val="minor"/>
      </rPr>
      <t xml:space="preserve"> Made with USDA Commodity beef (100154).</t>
    </r>
    <r>
      <rPr>
        <sz val="12"/>
        <rFont val="Calibri"/>
        <family val="2"/>
        <scheme val="minor"/>
      </rPr>
      <t xml:space="preserve"> No soy or protein additives as a meat alternate.  Must meet 2 oz. meat/meat alternate and 2 oz. grain equivalent for the Child Nutrition Program.  Packed 72/case.  If packed differently, please indicate.
</t>
    </r>
    <r>
      <rPr>
        <b/>
        <sz val="12"/>
        <rFont val="Calibri"/>
        <family val="2"/>
        <scheme val="minor"/>
      </rPr>
      <t xml:space="preserve">
Ship Lot: 200</t>
    </r>
  </si>
  <si>
    <t xml:space="preserve">Don Lee - QCB655                                                   BAKECRAFTERS  6692        
</t>
  </si>
  <si>
    <r>
      <t xml:space="preserve">Croissant, Cheese, IW - </t>
    </r>
    <r>
      <rPr>
        <sz val="12"/>
        <rFont val="Calibri"/>
        <family val="2"/>
        <scheme val="minor"/>
      </rPr>
      <t xml:space="preserve">Whole grain Croissant with a blend of American and Mozzarella cheeses.  </t>
    </r>
    <r>
      <rPr>
        <b/>
        <sz val="12"/>
        <rFont val="Calibri"/>
        <family val="2"/>
        <scheme val="minor"/>
      </rPr>
      <t>Made with USDA commodity cheese 110242.</t>
    </r>
    <r>
      <rPr>
        <sz val="12"/>
        <rFont val="Calibri"/>
        <family val="2"/>
        <scheme val="minor"/>
      </rPr>
      <t xml:space="preserve">  Individually wrapped in an oven safe film.  Product to meet 2 oz. grain equivalents and 2 oz. meat/meat alternate for the Child Nutrition Program.  CN label or product formulation sheet (PFS) required.  To contain no more than 725 mg. sodium. Approximate pack, 72/case.  If packed differently, please indicate.  
</t>
    </r>
    <r>
      <rPr>
        <b/>
        <sz val="12"/>
        <rFont val="Calibri"/>
        <family val="2"/>
        <scheme val="minor"/>
      </rPr>
      <t>Ship Lot:  300 cases</t>
    </r>
  </si>
  <si>
    <t>Tasty Brands  70079                        Bakecrafters 6709</t>
  </si>
  <si>
    <t>Bakecrafters 6648</t>
  </si>
  <si>
    <r>
      <rPr>
        <b/>
        <sz val="12"/>
        <rFont val="Calibri"/>
        <family val="2"/>
      </rPr>
      <t>Hoagie,Turkey Ham and Cheese, Sandwich, Whole Grain, IW</t>
    </r>
    <r>
      <rPr>
        <sz val="12"/>
        <rFont val="Calibri"/>
        <family val="2"/>
      </rPr>
      <t xml:space="preserve">- Whole grain, individually wrapped Turkey Ham and Cheese Sandwich on a whole grain Hoagie bun.  </t>
    </r>
    <r>
      <rPr>
        <b/>
        <sz val="12"/>
        <rFont val="Calibri"/>
        <family val="2"/>
      </rPr>
      <t>Made with USDA commodity cheese 110242.</t>
    </r>
    <r>
      <rPr>
        <sz val="12"/>
        <rFont val="Calibri"/>
        <family val="2"/>
      </rPr>
      <t xml:space="preserve"> Wrapped in an oven safe film.  Product to meet 2 oz. grain equivalents and 2 oz. meat/meat alternate for the Child Nutrition Program.  CN label or product formulation sheet (PFS) required.   Approximate pack, 72/case.  If packed differently, please indicate.
</t>
    </r>
    <r>
      <rPr>
        <b/>
        <sz val="12"/>
        <rFont val="Calibri"/>
        <family val="2"/>
      </rPr>
      <t>Ship Lot:  300 cases</t>
    </r>
  </si>
  <si>
    <t>Bakecrafters 6654</t>
  </si>
  <si>
    <r>
      <t xml:space="preserve">100%  Ground Beef Steak Burger With Natural Grill marks, fully cooked, IQF. </t>
    </r>
    <r>
      <rPr>
        <sz val="12"/>
        <rFont val="Calibri"/>
        <family val="2"/>
        <scheme val="minor"/>
      </rPr>
      <t xml:space="preserve">No LFTB or Ammonium Hydroxide. </t>
    </r>
    <r>
      <rPr>
        <b/>
        <sz val="12"/>
        <rFont val="Calibri"/>
        <family val="2"/>
        <scheme val="minor"/>
      </rPr>
      <t>Made with USDA Commodity beef (100154</t>
    </r>
    <r>
      <rPr>
        <sz val="12"/>
        <rFont val="Calibri"/>
        <family val="2"/>
        <scheme val="minor"/>
      </rPr>
      <t>). Serving to provide a minimum  of 2.75 ozs. - 3.0 ozs.  meat/meat alternate for the Child Nutrition program. Burger needs to provide adequate bun coverage for a standard Hamburger Bun. Approximate Pack: 180 - 3.0 oz. servings per case.</t>
    </r>
    <r>
      <rPr>
        <b/>
        <sz val="12"/>
        <rFont val="Calibri"/>
        <family val="2"/>
        <scheme val="minor"/>
      </rPr>
      <t xml:space="preserve">
SHIP LOT:  300 cases </t>
    </r>
  </si>
  <si>
    <r>
      <rPr>
        <sz val="10"/>
        <rFont val="Calibri"/>
        <family val="2"/>
        <scheme val="minor"/>
      </rPr>
      <t>Integrated Food Service (N32300B-NF)</t>
    </r>
    <r>
      <rPr>
        <sz val="12"/>
        <rFont val="Calibri"/>
        <family val="2"/>
        <scheme val="minor"/>
      </rPr>
      <t xml:space="preserve">
Don Lee Farms (CNQ163003)
American Food Group (290802)
Advanced Pierre (C32300B-NF)
Advance Pierre  (1-15-230)
Tyson (12195)                                              Maid Rite - 75156 - 93330</t>
    </r>
  </si>
  <si>
    <r>
      <t>Breakfast Pizza, Beef with White Gravy</t>
    </r>
    <r>
      <rPr>
        <sz val="12"/>
        <rFont val="Calibri"/>
        <family val="2"/>
        <scheme val="minor"/>
      </rPr>
      <t xml:space="preserve">. </t>
    </r>
    <r>
      <rPr>
        <b/>
        <sz val="12"/>
        <rFont val="Calibri"/>
        <family val="2"/>
        <scheme val="minor"/>
      </rPr>
      <t>Made with USDA commodity cheese (110244)</t>
    </r>
    <r>
      <rPr>
        <sz val="12"/>
        <rFont val="Calibri"/>
        <family val="2"/>
        <scheme val="minor"/>
      </rPr>
      <t xml:space="preserve">.  White gravy and 100% beef breakfast pizza.  No TVP or ISP.  Minimum of 51% WG crust and 100% cheese.  Heat and Serve.  Must meet 1 m/ma and 1 whole grain equivalent for the child nutrition program.
Approximate Pack: 144/2.79 oz servings per case.
</t>
    </r>
    <r>
      <rPr>
        <b/>
        <sz val="12"/>
        <rFont val="Calibri"/>
        <family val="2"/>
        <scheme val="minor"/>
      </rPr>
      <t xml:space="preserve">SHIP LOT:  300 cases  </t>
    </r>
    <r>
      <rPr>
        <sz val="12"/>
        <rFont val="Calibri"/>
        <family val="2"/>
        <scheme val="minor"/>
      </rPr>
      <t xml:space="preserve">                 </t>
    </r>
    <r>
      <rPr>
        <b/>
        <sz val="12"/>
        <rFont val="Calibri"/>
        <family val="2"/>
        <scheme val="minor"/>
      </rPr>
      <t xml:space="preserve"> </t>
    </r>
  </si>
  <si>
    <t>Wild Mikes - 90303</t>
  </si>
  <si>
    <r>
      <t xml:space="preserve">Chicken Fajita Strips - Fully Cooked Frozen - Made with USDA commodity chicken 100103.  </t>
    </r>
    <r>
      <rPr>
        <sz val="12"/>
        <rFont val="Calibri"/>
        <family val="2"/>
        <scheme val="minor"/>
      </rPr>
      <t>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450 cases</t>
    </r>
    <r>
      <rPr>
        <sz val="12"/>
        <rFont val="Calibri"/>
        <family val="2"/>
        <scheme val="minor"/>
      </rPr>
      <t xml:space="preserve">                  </t>
    </r>
    <r>
      <rPr>
        <b/>
        <sz val="12"/>
        <rFont val="Calibri"/>
        <family val="2"/>
        <scheme val="minor"/>
      </rPr>
      <t xml:space="preserve"> </t>
    </r>
  </si>
  <si>
    <t>PILGRIMS PRIDE CORP./ GOLD KIST FARMS (1325) (1250)
Proview 62600                                                                                                                                 Tyson 4621-0925                                                               King's Delight 50197                                                                          Koch Foods 88408                                                                                 Good Source 63979                                     Tyson 4621 - 0928</t>
  </si>
  <si>
    <r>
      <rPr>
        <b/>
        <sz val="12"/>
        <rFont val="Calibri"/>
        <family val="2"/>
        <scheme val="minor"/>
      </rPr>
      <t xml:space="preserve">Chicken Portions, 10 Piece Cut, Roasted </t>
    </r>
    <r>
      <rPr>
        <sz val="12"/>
        <rFont val="Calibri"/>
        <family val="2"/>
        <scheme val="minor"/>
      </rPr>
      <t xml:space="preserve">-  IQF, Fully cooked, oven roasted, 10 piece cut, No MSG. </t>
    </r>
    <r>
      <rPr>
        <b/>
        <sz val="12"/>
        <rFont val="Calibri"/>
        <family val="2"/>
        <scheme val="minor"/>
      </rPr>
      <t>Made from USDA commodity code 100103</t>
    </r>
    <r>
      <rPr>
        <sz val="12"/>
        <rFont val="Calibri"/>
        <family val="2"/>
        <scheme val="minor"/>
      </rPr>
      <t xml:space="preserve">. No TVP added. 30-36 lbs./case. Serving must be equivalent to 2 oz. M/MA per the CN program. 
Approximate Pack: 85 servings per case. 
Serving = 1 breast, 1 thigh or 1 drumstick        
</t>
    </r>
    <r>
      <rPr>
        <b/>
        <sz val="12"/>
        <rFont val="Calibri"/>
        <family val="2"/>
        <scheme val="minor"/>
      </rPr>
      <t xml:space="preserve">SHIP LOT:  600 cases  </t>
    </r>
    <r>
      <rPr>
        <sz val="12"/>
        <rFont val="Calibri"/>
        <family val="2"/>
        <scheme val="minor"/>
      </rPr>
      <t xml:space="preserve"> </t>
    </r>
  </si>
  <si>
    <t xml:space="preserve">Tyson 21879 -0928                                                  </t>
  </si>
  <si>
    <r>
      <t xml:space="preserve">Vegetarian Pinwheel - </t>
    </r>
    <r>
      <rPr>
        <sz val="12"/>
        <rFont val="Calibri"/>
        <family val="2"/>
        <scheme val="minor"/>
      </rPr>
      <t xml:space="preserve">Individually wrapped, whole grain vegetable pinwheel.  </t>
    </r>
    <r>
      <rPr>
        <b/>
        <sz val="12"/>
        <rFont val="Calibri"/>
        <family val="2"/>
        <scheme val="minor"/>
      </rPr>
      <t>To contain Commodity cheese code 110244,</t>
    </r>
    <r>
      <rPr>
        <sz val="12"/>
        <rFont val="Calibri"/>
        <family val="2"/>
        <scheme val="minor"/>
      </rPr>
      <t xml:space="preserve"> broccoli and spinach.  Each serving to meet 2 oz. meat/meat alternate, 1/8 c. dark green  vegetable and  and an minimum of 2.0 oz equivalent grains for the Child Nutrition Program. Approximate Pack:  96 per case.</t>
    </r>
    <r>
      <rPr>
        <b/>
        <sz val="12"/>
        <rFont val="Calibri"/>
        <family val="2"/>
        <scheme val="minor"/>
      </rPr>
      <t xml:space="preserve">     
Ship Lot: 300 </t>
    </r>
  </si>
  <si>
    <t>ES Foods 25417</t>
  </si>
  <si>
    <r>
      <t>Combo Pack - Frozen.  Made with USDA commodity turkey (100124D)</t>
    </r>
    <r>
      <rPr>
        <sz val="12"/>
        <color theme="1"/>
        <rFont val="Calibri"/>
        <family val="2"/>
        <scheme val="minor"/>
      </rPr>
      <t xml:space="preserve">.  Slices to be no more than 1/2 oz. slices, Bologna, Salami and Turkey Ham. All meats made from turkey.  CN label required. Each type of meat vacuum packed individually. CN statement must be submitted with bid indicating portion size that is equal to 1 oz. meat/meat alternate for Child Nutrition Programs. Serving Size = 1.0 oz.  
Approximate Pack: 240 servings - 12-15 lbs. per case.                                                                                
</t>
    </r>
    <r>
      <rPr>
        <b/>
        <sz val="12"/>
        <color theme="1"/>
        <rFont val="Calibri"/>
        <family val="2"/>
        <scheme val="minor"/>
      </rPr>
      <t xml:space="preserve">Ship Lot: 300 cases </t>
    </r>
    <r>
      <rPr>
        <sz val="12"/>
        <color theme="1"/>
        <rFont val="Calibri"/>
        <family val="2"/>
        <scheme val="minor"/>
      </rPr>
      <t xml:space="preserve">      </t>
    </r>
  </si>
  <si>
    <t xml:space="preserve">US FOODS/ BUTTERBALL (2265569502)
JENNIE-O (2095)                                     Springbrook Farms 16950                                                                    Perdue 65241    </t>
  </si>
  <si>
    <t xml:space="preserve">Tasty Brands 00801WG                                                     </t>
  </si>
  <si>
    <t xml:space="preserve">Tasty Brands 52223                                                     </t>
  </si>
  <si>
    <t>Trident  418306</t>
  </si>
  <si>
    <r>
      <rPr>
        <sz val="12"/>
        <color indexed="8"/>
        <rFont val="Calibri"/>
        <family val="2"/>
        <scheme val="minor"/>
      </rPr>
      <t xml:space="preserve">Brookwood Farms 12302 </t>
    </r>
    <r>
      <rPr>
        <sz val="12"/>
        <color theme="1"/>
        <rFont val="Calibri"/>
        <family val="2"/>
        <scheme val="minor"/>
      </rPr>
      <t xml:space="preserve">
</t>
    </r>
  </si>
  <si>
    <t xml:space="preserve">BUTTERBALL (2265563902)
JENNIE-O (256821)                                          JENNIE-O (203425)                                       Cargill/ Harvest  Provisions 700273        </t>
  </si>
  <si>
    <t xml:space="preserve">McCain Foods (MCF03761)           
Simplot  036289         </t>
  </si>
  <si>
    <t xml:space="preserve">NARDONE BROTHER BAKING CO. (60WGUM2)
</t>
  </si>
  <si>
    <t xml:space="preserve">MCCAIN (MCFO4851)                                                                             SIMPLOT 10071179757672                                                                              MONARCH 700496                                         CAVENDISH - 14869   30216     </t>
  </si>
  <si>
    <t>Tasty Brands  10206</t>
  </si>
  <si>
    <t>E S Foods 16935</t>
  </si>
  <si>
    <t xml:space="preserve"> Tyson 666000 (1666000-0928)</t>
  </si>
  <si>
    <r>
      <rPr>
        <b/>
        <sz val="12"/>
        <color rgb="FF000000"/>
        <rFont val="Calibri"/>
        <family val="2"/>
        <scheme val="minor"/>
      </rPr>
      <t>Pizza, Cheese, WG -</t>
    </r>
    <r>
      <rPr>
        <sz val="12"/>
        <color indexed="8"/>
        <rFont val="Calibri"/>
        <family val="2"/>
        <scheme val="minor"/>
      </rPr>
      <t xml:space="preserve">  Cheese pizza wedge made with 100% mozzarella cheese commodity code 110244.  Pizza should not contain any soy or soy isolates. Must meet 2 oz. meat/meat alternate and 2 oz. grain equivalent for the Child Nutrition Program.                                                                                              
</t>
    </r>
    <r>
      <rPr>
        <b/>
        <sz val="12"/>
        <color rgb="FF000000"/>
        <rFont val="Calibri"/>
        <family val="2"/>
        <scheme val="minor"/>
      </rPr>
      <t>Ship Lot:  500</t>
    </r>
  </si>
  <si>
    <t>Tony Roberts Co. (78831)
Acosta/ConAgra/The Max (77387-12584)  
Tony's - 78649                                                                                                       The Max  77387 - 12617                               Nardone 96WWED2</t>
  </si>
  <si>
    <t>Nardone 625WSUP2</t>
  </si>
  <si>
    <t>Nardone  - 625WBC2</t>
  </si>
  <si>
    <t>Tasty Brands 70073</t>
  </si>
  <si>
    <t>Jennie O (4340)                                                       Cargill  700369</t>
  </si>
  <si>
    <t>LAND O LAKES 43274                           ES Foods  05915</t>
  </si>
  <si>
    <t>Jennie-O 207130</t>
  </si>
  <si>
    <t>Stock Number</t>
  </si>
  <si>
    <t>Approved Brand &amp; Manufacturer's Product Code)</t>
  </si>
  <si>
    <t>Estimated Servings for 
2022-2023</t>
  </si>
  <si>
    <t>Manufacturer's Brand &amp; Product Code</t>
  </si>
  <si>
    <t>Bidder's  Brand &amp; Product Code</t>
  </si>
  <si>
    <t>Bidder    Terms</t>
  </si>
  <si>
    <t>Estimated Servings Per Case</t>
  </si>
  <si>
    <t>Cost Per Serving</t>
  </si>
  <si>
    <t>Cost Per Case</t>
  </si>
  <si>
    <t>Required Number of Cases</t>
  </si>
  <si>
    <t>Extended Total Cost</t>
  </si>
  <si>
    <t>Lead Time</t>
  </si>
  <si>
    <r>
      <t>Biscuits - Round, IQF,</t>
    </r>
    <r>
      <rPr>
        <sz val="12"/>
        <rFont val="Calibri"/>
        <family val="2"/>
        <scheme val="minor"/>
      </rPr>
      <t xml:space="preserve"> oven ready, pre-portioned, pre-formed frozen dough with uniformity of size. Made with enriched flour. Must provide 2 oz or grain per USDA Child Nutrition Program Guidelines. Must be transfat free. 
Approximate Pack: 216-2.2 oz Biscuits per case. 
</t>
    </r>
    <r>
      <rPr>
        <b/>
        <sz val="12"/>
        <rFont val="Calibri"/>
        <family val="2"/>
        <scheme val="minor"/>
      </rPr>
      <t xml:space="preserve">
Ship Lot:  400 cases    </t>
    </r>
  </si>
  <si>
    <t>TO BID THE ABOVE ITEM YOU MUST ALSO BID THE COMMODITY ITEM LOCATED ON TAB COMMODITY BID -FRZ/SRV</t>
  </si>
  <si>
    <r>
      <rPr>
        <b/>
        <sz val="12"/>
        <rFont val="Calibri"/>
        <family val="2"/>
        <scheme val="minor"/>
      </rPr>
      <t>Fully-Cooked Turkey Frank (Hot Dog)</t>
    </r>
    <r>
      <rPr>
        <sz val="12"/>
        <rFont val="Calibri"/>
        <family val="2"/>
        <scheme val="minor"/>
      </rPr>
      <t xml:space="preserve">. Made with all turkey with no fillers.   Serving must provide a minimum  of 2 oz. meat/meat alternate for the Child Nutrition program.  No more than 300 mg sodium per serving. 
Approximate Pack: 160 servings per case.
</t>
    </r>
    <r>
      <rPr>
        <b/>
        <sz val="12"/>
        <rFont val="Calibri"/>
        <family val="2"/>
        <scheme val="minor"/>
      </rPr>
      <t>SHIP LOT:  300 cases</t>
    </r>
    <r>
      <rPr>
        <sz val="12"/>
        <rFont val="Calibri"/>
        <family val="2"/>
        <scheme val="minor"/>
      </rPr>
      <t xml:space="preserve">                                      </t>
    </r>
  </si>
  <si>
    <r>
      <t xml:space="preserve">Cheeseburger Twins, Pre-packaged - </t>
    </r>
    <r>
      <rPr>
        <sz val="12"/>
        <rFont val="Calibri"/>
        <family val="2"/>
        <scheme val="minor"/>
      </rPr>
      <t xml:space="preserve">Two char-grilled mini cheeseburgers.  Fully cooked burgers each burger on a whole grain bun.  No soy or protein additives as a meat alternate.  Must meet 2 oz. meat/meat alternate and 2 oz. grain equivalent for the Child Nutrition Program.  Packed 72/case.  If packed differently, please indicate.
</t>
    </r>
    <r>
      <rPr>
        <b/>
        <sz val="12"/>
        <rFont val="Calibri"/>
        <family val="2"/>
        <scheme val="minor"/>
      </rPr>
      <t xml:space="preserve">
Ship Lot: 200</t>
    </r>
  </si>
  <si>
    <t xml:space="preserve">Don Lee - CB640                                                                                                  BAKECRAFTERS  6692        </t>
  </si>
  <si>
    <r>
      <t xml:space="preserve">Croissant, Cheese, IW - </t>
    </r>
    <r>
      <rPr>
        <sz val="12"/>
        <rFont val="Calibri"/>
        <family val="2"/>
        <scheme val="minor"/>
      </rPr>
      <t>Whole grain Croissant with a blend of American and Mozzarella cheeses.  Individually wrapped in an oven safe film.  Product to meet 2 oz. grain equivalents and 2 oz. meat/meat alternate for the Child Nutrition Program.  CN label or product formulation sheet (PFS) required.  To contain no more than 725 mg. sodium. Approximate pack, 72/case.  If packed differently, please indicate.</t>
    </r>
    <r>
      <rPr>
        <b/>
        <sz val="12"/>
        <rFont val="Calibri"/>
        <family val="2"/>
        <scheme val="minor"/>
      </rPr>
      <t xml:space="preserve">
Ship Lot:  300 cases</t>
    </r>
  </si>
  <si>
    <t>Tasty BrandS 70079                              Bakecrafters 6709</t>
  </si>
  <si>
    <r>
      <t xml:space="preserve">Hoagie, Turkey and Cheese, Sandwich, Whole Grain, IW- </t>
    </r>
    <r>
      <rPr>
        <sz val="12"/>
        <rFont val="Calibri"/>
        <family val="2"/>
        <scheme val="minor"/>
      </rPr>
      <t xml:space="preserve">Whole grain, individually wrapped Turkey Breast and Cheese Sandwich on a whole grain hoagie bun.  Wrapped in an oven safe film.  Product to meet 2 oz. grain equivalents and 2 oz. meat/meat alternate for the Child Nutrition Program.  CN label or product formulation sheet (PFS) required.   Approximate pack, 80/case.  If packed differently, please indicate.
</t>
    </r>
    <r>
      <rPr>
        <b/>
        <sz val="12"/>
        <rFont val="Calibri"/>
        <family val="2"/>
        <scheme val="minor"/>
      </rPr>
      <t>Ship Lot:  300 cases</t>
    </r>
  </si>
  <si>
    <r>
      <rPr>
        <b/>
        <sz val="12"/>
        <rFont val="Calibri"/>
        <family val="2"/>
      </rPr>
      <t>Hoagie,Turkey Ham and Cheese, Sandwich, Whole Grain, IW</t>
    </r>
    <r>
      <rPr>
        <sz val="12"/>
        <rFont val="Calibri"/>
        <family val="2"/>
      </rPr>
      <t xml:space="preserve">- Whole grain, individually wrapped Turkey Ham and Cheese Sandwich on a whole grain Hoagie bun.  Wrapped in an oven safe film.  Product to meet 2 oz. grain equivalents and 2 oz. meat/meat alternate for the Child Nutrition Program.  CN label or product formulation sheet (PFS) required.   Approximate pack, 72/case.  If packed differently, please indicate.
</t>
    </r>
    <r>
      <rPr>
        <b/>
        <sz val="12"/>
        <rFont val="Calibri"/>
        <family val="2"/>
      </rPr>
      <t>Ship Lot:  300 cases</t>
    </r>
  </si>
  <si>
    <r>
      <t>100%  Ground Beef Steak Burger With Natural Grill marks, f</t>
    </r>
    <r>
      <rPr>
        <sz val="12"/>
        <rFont val="Calibri"/>
        <family val="2"/>
        <scheme val="minor"/>
      </rPr>
      <t>ully cooked, IQF.Made with 100% ground beef.  No LFTB or Ammonium Hydroxide.   Serving to provide a minimum  of 2.75oz -3.0 oz. meat/meat alternate for the Child Nutrition program. Burger needs to provide adequate bun coverage for a standard Hamburger Bun. 
Approximate Pack: 180-3.0 oz. servings per case.</t>
    </r>
    <r>
      <rPr>
        <b/>
        <sz val="12"/>
        <rFont val="Calibri"/>
        <family val="2"/>
        <scheme val="minor"/>
      </rPr>
      <t xml:space="preserve">
SHIP LOT:  300 cases         </t>
    </r>
  </si>
  <si>
    <t>INTEGRATED FOOD SERVICE (N32300B-NF)
DON LEE FARMS (CNQ163003)
American Food Group (290802)
Advanced Pierre (C32300B-NF)
Advance Pierre  (1-15-230)
Tyson (12195)                                              Maid Rite - 75156 - 93330</t>
  </si>
  <si>
    <r>
      <t>Breakfast Pizza, Beef with White Gravy</t>
    </r>
    <r>
      <rPr>
        <sz val="12"/>
        <rFont val="Calibri"/>
        <family val="2"/>
        <scheme val="minor"/>
      </rPr>
      <t xml:space="preserve">. Made with mozzarella cheese.  White gravy and 100% beef breakfast pizza.  No TVP or ISP.  Minimum of 51% WG crust and 100% cheese.  Heat and Serve.  Must meet 1 m/ma and 1 whole grain equivalent for the child nutrition program.
Approximate Pack: 144/2.79 oz servings per case.
</t>
    </r>
    <r>
      <rPr>
        <b/>
        <sz val="12"/>
        <rFont val="Calibri"/>
        <family val="2"/>
        <scheme val="minor"/>
      </rPr>
      <t xml:space="preserve">SHIP LOT:  300 cases   </t>
    </r>
    <r>
      <rPr>
        <sz val="12"/>
        <rFont val="Calibri"/>
        <family val="2"/>
        <scheme val="minor"/>
      </rPr>
      <t xml:space="preserve">                </t>
    </r>
    <r>
      <rPr>
        <b/>
        <sz val="12"/>
        <rFont val="Calibri"/>
        <family val="2"/>
        <scheme val="minor"/>
      </rPr>
      <t xml:space="preserve"> </t>
    </r>
  </si>
  <si>
    <r>
      <t>Chicken Fajita Strips - Fully Cooked Frozen -</t>
    </r>
    <r>
      <rPr>
        <sz val="12"/>
        <rFont val="Calibri"/>
        <family val="2"/>
        <scheme val="minor"/>
      </rPr>
      <t xml:space="preserve"> Made with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250 cases</t>
    </r>
    <r>
      <rPr>
        <sz val="12"/>
        <rFont val="Calibri"/>
        <family val="2"/>
        <scheme val="minor"/>
      </rPr>
      <t xml:space="preserve">                  </t>
    </r>
    <r>
      <rPr>
        <b/>
        <sz val="12"/>
        <rFont val="Calibri"/>
        <family val="2"/>
        <scheme val="minor"/>
      </rPr>
      <t xml:space="preserve"> </t>
    </r>
  </si>
  <si>
    <t>PILGRIMS PRIDE CORP./ GOLD KIST FARMS (1325) (1250)
Proview 62600                                                                                                                                 Tyson 4621-0925                                                               King's Delight 50197                                                                          Koch Foods 88408                                                                                 Good Source 63979                                     Tysons 4621 - 0928</t>
  </si>
  <si>
    <r>
      <rPr>
        <b/>
        <sz val="12"/>
        <rFont val="Calibri"/>
        <family val="2"/>
        <scheme val="minor"/>
      </rPr>
      <t xml:space="preserve">Chicken Portions, 10 Piece Cut, Roasted </t>
    </r>
    <r>
      <rPr>
        <sz val="12"/>
        <rFont val="Calibri"/>
        <family val="2"/>
        <scheme val="minor"/>
      </rPr>
      <t xml:space="preserve">-  IQF, Fully cooked, oven roasted, 10 piece cut, No MSG.  No TVP added. 30-36 lbs./case. Serving must be equivalent to 2 oz. M/MA per the CN program. 
Approximate Pack: 82 servings per case. 
Serving = 1 breast, 1 thigh or 1 drumstick        
</t>
    </r>
    <r>
      <rPr>
        <b/>
        <sz val="12"/>
        <rFont val="Calibri"/>
        <family val="2"/>
        <scheme val="minor"/>
      </rPr>
      <t xml:space="preserve">SHIP LOT:  600 cases  </t>
    </r>
    <r>
      <rPr>
        <sz val="12"/>
        <rFont val="Calibri"/>
        <family val="2"/>
        <scheme val="minor"/>
      </rPr>
      <t xml:space="preserve"> </t>
    </r>
  </si>
  <si>
    <t xml:space="preserve">TYSONS 10218790928 </t>
  </si>
  <si>
    <r>
      <t xml:space="preserve">Vegetarian Pinwheel - </t>
    </r>
    <r>
      <rPr>
        <sz val="12"/>
        <rFont val="Calibri"/>
        <family val="2"/>
        <scheme val="minor"/>
      </rPr>
      <t>Individually wrapped, whole grain vegetable pinwheel.  To contain cheese,  broccoli and spinach.  Each serving to meet 2 oz. meat/meat alternate, 1/8 c. dark green  vegetable and  and an minimum of 2.0 oz equivalent grains for the Child Nutrition Program. Approximate Pack:  96 per case.</t>
    </r>
    <r>
      <rPr>
        <b/>
        <sz val="12"/>
        <rFont val="Calibri"/>
        <family val="2"/>
        <scheme val="minor"/>
      </rPr>
      <t xml:space="preserve">     
Ship Lot: 300 </t>
    </r>
  </si>
  <si>
    <r>
      <t xml:space="preserve">Combo Pack - Frozen.  </t>
    </r>
    <r>
      <rPr>
        <sz val="12"/>
        <color theme="1"/>
        <rFont val="Calibri"/>
        <family val="2"/>
        <scheme val="minor"/>
      </rPr>
      <t xml:space="preserve">Made with dark turkey meat.  Slices to be no more than 1/2 oz. slices, Bologna, Salami and Turkey Ham.   CN label required. Each type of meat vacuum packed individually. CN statement must be submitted with bid indicating portion size that is equal to 1 oz. meat/meat alternate for Child Nutrition Programs. Serving Size = 1.0 oz.  
Approximate Pack: 240 servings - 12-15 lbs. per case.                                                                                          
</t>
    </r>
    <r>
      <rPr>
        <b/>
        <sz val="12"/>
        <color theme="1"/>
        <rFont val="Calibri"/>
        <family val="2"/>
        <scheme val="minor"/>
      </rPr>
      <t xml:space="preserve">Ship Lot: 300 cases   </t>
    </r>
    <r>
      <rPr>
        <sz val="12"/>
        <color theme="1"/>
        <rFont val="Calibri"/>
        <family val="2"/>
        <scheme val="minor"/>
      </rPr>
      <t xml:space="preserve">    </t>
    </r>
  </si>
  <si>
    <t xml:space="preserve">US FOODS/ BUTTERBALL (2265569502)
JENNIEO (2095)                                     Springbrook Farms 16950                                                                    Perdue 65241    </t>
  </si>
  <si>
    <r>
      <t xml:space="preserve">Pepperoni Pizza Mini Bagels, Whole Grain, </t>
    </r>
    <r>
      <rPr>
        <sz val="12"/>
        <color theme="1"/>
        <rFont val="Calibri"/>
        <family val="2"/>
        <scheme val="minor"/>
      </rPr>
      <t xml:space="preserve">Frozen.  Made with mozzarella cheese and turkey pepperoni.   CN labeled to provide 2.0 oz. meat/meat alternative,  2 oz. grain equivalents and 1/8 c. red-orange vegetable for the Child Nutrition program.    Approximate 96 servings) per case 
</t>
    </r>
    <r>
      <rPr>
        <b/>
        <sz val="12"/>
        <color theme="1"/>
        <rFont val="Calibri"/>
        <family val="2"/>
        <scheme val="minor"/>
      </rPr>
      <t>Ship Lot: 300</t>
    </r>
  </si>
  <si>
    <t xml:space="preserve">Tasty Brands Product Code 52223                                                     </t>
  </si>
  <si>
    <r>
      <rPr>
        <b/>
        <sz val="12"/>
        <rFont val="Calibri"/>
        <family val="2"/>
        <scheme val="minor"/>
      </rPr>
      <t xml:space="preserve">Fish Portion, Breaded Fish, </t>
    </r>
    <r>
      <rPr>
        <sz val="12"/>
        <rFont val="Calibri"/>
        <family val="2"/>
        <scheme val="minor"/>
      </rPr>
      <t xml:space="preserve">Wedge/Portion Shaped. Made with Pollock. Flaky fish with crunchy whole grain  breading, approximate 4 oz.  portion to meet 2M/MA equivalent in Child Nutrition Program.  Approximately 40 servings per case.
</t>
    </r>
    <r>
      <rPr>
        <b/>
        <sz val="12"/>
        <rFont val="Calibri"/>
        <family val="2"/>
        <scheme val="minor"/>
      </rPr>
      <t>Ship Lot:  300</t>
    </r>
  </si>
  <si>
    <t>TRIDENT  418306</t>
  </si>
  <si>
    <r>
      <rPr>
        <b/>
        <sz val="12"/>
        <rFont val="Calibri"/>
        <family val="2"/>
      </rPr>
      <t>Smoked and Seasoned Pulled Pork for BBQ w/out Sauce</t>
    </r>
    <r>
      <rPr>
        <sz val="12"/>
        <rFont val="Calibri"/>
        <family val="2"/>
      </rPr>
      <t xml:space="preserve"> - Fully cooked pit pork BBQ made from commodity picnic boneless pork shoulder.  1/4" trim with no sauce added.  Pulled, not mechanically processed or chopped.  Packed in sealed containers.  CN label or crediting statement must be provided to show serving size equal to 2oz. per the CN program standards.
Approximate Pack: 8/5lb containers 
Ship Lot: 400 cases</t>
    </r>
  </si>
  <si>
    <r>
      <rPr>
        <sz val="12"/>
        <color indexed="8"/>
        <rFont val="Calibri"/>
        <family val="2"/>
        <scheme val="minor"/>
      </rPr>
      <t xml:space="preserve">Brookwood 12302
</t>
    </r>
    <r>
      <rPr>
        <sz val="12"/>
        <color theme="1"/>
        <rFont val="Calibri"/>
        <family val="2"/>
        <scheme val="minor"/>
      </rPr>
      <t xml:space="preserve">
</t>
    </r>
  </si>
  <si>
    <r>
      <rPr>
        <b/>
        <sz val="12"/>
        <rFont val="Calibri"/>
        <family val="2"/>
      </rPr>
      <t>Turkey Ham, All Natural, Smoked and Sliced</t>
    </r>
    <r>
      <rPr>
        <sz val="12"/>
        <rFont val="Calibri"/>
        <family val="2"/>
      </rPr>
      <t xml:space="preserve"> - Frozen, fully cooked, sliced turkey ham. Slices to be no more that 1/2 oz.   Produced from turkey thigh meat portions, smoked and cured. Sliced.  CN label or crediting statement  required for a serving size 1 oz. meat/meat alternate. 
Approximate Pack 12-14 lbs./case. 
Ship Lot: 400 cases</t>
    </r>
  </si>
  <si>
    <r>
      <t xml:space="preserve">Crinkle Cut Potatoes - 3/8 inch </t>
    </r>
    <r>
      <rPr>
        <sz val="12"/>
        <rFont val="Calibri"/>
        <family val="2"/>
      </rPr>
      <t xml:space="preserve">ready to be baked, frozen, containing zero grams of trans fat.  Each serving must meet 1/2 cup of vegetable.Approximately 192-4 oz.  servings per case. 
</t>
    </r>
    <r>
      <rPr>
        <b/>
        <sz val="12"/>
        <rFont val="Calibri"/>
        <family val="2"/>
      </rPr>
      <t xml:space="preserve"> 
SHIP LOT:  500 cases   </t>
    </r>
  </si>
  <si>
    <t xml:space="preserve">NARDONE BROTHER'S BAKING CO. (60WGUM2)
</t>
  </si>
  <si>
    <r>
      <rPr>
        <b/>
        <sz val="12"/>
        <rFont val="Calibri"/>
        <family val="2"/>
      </rPr>
      <t>Potatoes, Roasted, Diced, Seasoned, Redskin</t>
    </r>
    <r>
      <rPr>
        <sz val="12"/>
        <rFont val="Calibri"/>
        <family val="2"/>
      </rPr>
      <t xml:space="preserve"> - Frozen, Ovenable contains zero grams of trans fat. Herbs and/or spices should be clearly visible. One serving portion equals 1/2 cup cooked vegetable. 
Approximate Pack 4/4lb bags per case.  
</t>
    </r>
    <r>
      <rPr>
        <b/>
        <sz val="12"/>
        <rFont val="Calibri"/>
        <family val="2"/>
      </rPr>
      <t>Ship Lot: 600 CASES</t>
    </r>
  </si>
  <si>
    <r>
      <t xml:space="preserve">MCCAIN (MCFO4851)   </t>
    </r>
    <r>
      <rPr>
        <sz val="12"/>
        <color indexed="8"/>
        <rFont val="Calibri"/>
        <family val="2"/>
      </rPr>
      <t xml:space="preserve">                                                                          SIMPLOT 10071179757672                                                                              MONARCH 700496                                         CAVENDISH - 14869   30216                                                                              </t>
    </r>
    <r>
      <rPr>
        <b/>
        <sz val="12"/>
        <color indexed="8"/>
        <rFont val="Calibri"/>
        <family val="2"/>
      </rPr>
      <t xml:space="preserve"> </t>
    </r>
  </si>
  <si>
    <r>
      <t xml:space="preserve">Grab and Go, Deli Meal, Turkey Ham - </t>
    </r>
    <r>
      <rPr>
        <sz val="12"/>
        <rFont val="Calibri"/>
        <family val="2"/>
      </rPr>
      <t xml:space="preserve">Entire serving must meet a minimum of 2.0 meat/meat alternative and 2.0 oz Grain Equivalents for the Child Nutrition Program.  Approximate pack: 48-3.93 oz servings per case.                                                                             
</t>
    </r>
    <r>
      <rPr>
        <b/>
        <sz val="12"/>
        <rFont val="Calibri"/>
        <family val="2"/>
      </rPr>
      <t xml:space="preserve">Ship Lot: 300 cases </t>
    </r>
  </si>
  <si>
    <r>
      <rPr>
        <b/>
        <sz val="12"/>
        <rFont val="Calibri"/>
        <family val="2"/>
        <scheme val="minor"/>
      </rPr>
      <t>Sandwich, WG Ciabatta Pepper Jack Melt</t>
    </r>
    <r>
      <rPr>
        <sz val="12"/>
        <rFont val="Calibri"/>
        <family val="2"/>
        <scheme val="minor"/>
      </rPr>
      <t xml:space="preserve">.  Made with 100% real cheese. CN label required. Each serving to provide a minimum of 2.0 oz. grains and 2 oz meat/meat alternate per Child Nutrition Program standards. 
Approximate pack: 96/ 3.9 oz. servings/case. 
</t>
    </r>
    <r>
      <rPr>
        <b/>
        <sz val="12"/>
        <rFont val="Calibri"/>
        <family val="2"/>
        <scheme val="minor"/>
      </rPr>
      <t>Ship Lot: 500 CASES</t>
    </r>
  </si>
  <si>
    <r>
      <t xml:space="preserve">Chicken Portions, 10 Piece Cut Breaded- </t>
    </r>
    <r>
      <rPr>
        <sz val="12"/>
        <rFont val="Calibri"/>
        <family val="2"/>
        <scheme val="minor"/>
      </rPr>
      <t xml:space="preserve">IQF, fully cooked, oven ready, 10 piece cut, chicken. NO MSG. Breading must be made with Whole Grain Flour. No TVP added. Chicken may be flash fried in vegetable/canola oil. 30-36 Ibs./case.
Approximate Pack: 82 servings per case. Servings per case. Serving= 1 breast, 1 thigh or 1 drumstick.
</t>
    </r>
    <r>
      <rPr>
        <b/>
        <sz val="12"/>
        <rFont val="Calibri"/>
        <family val="2"/>
        <scheme val="minor"/>
      </rPr>
      <t>Ship Lot: 600 cases</t>
    </r>
  </si>
  <si>
    <r>
      <rPr>
        <b/>
        <sz val="12"/>
        <color rgb="FF000000"/>
        <rFont val="Calibri"/>
        <family val="2"/>
        <scheme val="minor"/>
      </rPr>
      <t>Pizza, Cheese, WG -</t>
    </r>
    <r>
      <rPr>
        <sz val="12"/>
        <color indexed="8"/>
        <rFont val="Calibri"/>
        <family val="2"/>
        <scheme val="minor"/>
      </rPr>
      <t xml:space="preserve">  Cheese pizza wedge made with 100% mozzarella cheese. Pizza should not contain any soy or soy isolates to contribute to the meat/meat alternate component. Must meet 2 oz. meat/meat alternate and 2 oz. grain equivalent for the Child Nutrition Program.   Approximate pack size:  96 servings/case.                                                                                          
</t>
    </r>
    <r>
      <rPr>
        <b/>
        <sz val="12"/>
        <color rgb="FF000000"/>
        <rFont val="Calibri"/>
        <family val="2"/>
        <scheme val="minor"/>
      </rPr>
      <t>Ship Lot:  500</t>
    </r>
  </si>
  <si>
    <t>NARDONE BROS. (961SWCM2)
Tony Roberts Co. (78831)
Acosta/ConAgra/The Max (77387-12584)  Tony's - 78649                                               Conagra 12617                                                        The Max  77387 - 12617                               Nardone 96WWED2</t>
  </si>
  <si>
    <r>
      <t xml:space="preserve">Pizza, Supreme, WG - </t>
    </r>
    <r>
      <rPr>
        <sz val="12"/>
        <rFont val="Calibri"/>
        <family val="2"/>
        <scheme val="minor"/>
      </rPr>
      <t xml:space="preserve">Supreme pizza containing 100% mozzarella cheese, pepperoni, sausage, and bell peppers.  Crust must be made with 50% whole grain.  Must provide 2 oz M/MA and 2 oz whole grain equivalent for the CN program. Pizza should not contain any soy or soy isolates to contribute to the meat/meat alternate component.
</t>
    </r>
    <r>
      <rPr>
        <b/>
        <sz val="12"/>
        <rFont val="Calibri"/>
        <family val="2"/>
        <scheme val="minor"/>
      </rPr>
      <t xml:space="preserve">
Ship Lot: 600 cases</t>
    </r>
  </si>
  <si>
    <r>
      <rPr>
        <b/>
        <sz val="12"/>
        <color rgb="FF000000"/>
        <rFont val="Calibri"/>
        <family val="2"/>
        <scheme val="minor"/>
      </rPr>
      <t>Pizza, Buffalo Chicken, WG</t>
    </r>
    <r>
      <rPr>
        <sz val="12"/>
        <color indexed="8"/>
        <rFont val="Calibri"/>
        <family val="2"/>
        <scheme val="minor"/>
      </rPr>
      <t xml:space="preserve"> - 6" Round  Buffalo style White Chicken pizza made with 100% mozzarella cheese.  Crust must be made with 50% whole grain. Must meet 2 oz. meat/meat alternate and 2 oz. grain equivalent for the Child Nutrition Program. Pizza should not contain any soy or soy isolates to contribute to the meat/meat alternate component.
</t>
    </r>
    <r>
      <rPr>
        <b/>
        <sz val="12"/>
        <color rgb="FF000000"/>
        <rFont val="Calibri"/>
        <family val="2"/>
        <scheme val="minor"/>
      </rPr>
      <t xml:space="preserve">Ship Lot:  500 cases </t>
    </r>
  </si>
  <si>
    <r>
      <rPr>
        <b/>
        <sz val="12"/>
        <color indexed="8"/>
        <rFont val="Calibri"/>
        <family val="2"/>
      </rPr>
      <t>Turkey Ham &amp; Cheese Croissant</t>
    </r>
    <r>
      <rPr>
        <sz val="12"/>
        <color indexed="8"/>
        <rFont val="Calibri"/>
        <family val="2"/>
      </rPr>
      <t xml:space="preserve"> - IW, frozen.   Turkey ham and American cheese on WG Croissant.   Each sandwich to meet 1 oz M/MA and 1 oz grain equivalent for CN program. Packed approximately 120, 2.52 oz. servings/case.
Ship Lot: 400 cases</t>
    </r>
  </si>
  <si>
    <r>
      <rPr>
        <b/>
        <sz val="12"/>
        <color rgb="FF000000"/>
        <rFont val="Calibri"/>
        <family val="2"/>
        <scheme val="minor"/>
      </rPr>
      <t>Turkey Roast, Roasted and Sliced</t>
    </r>
    <r>
      <rPr>
        <sz val="12"/>
        <color indexed="8"/>
        <rFont val="Calibri"/>
        <family val="2"/>
        <scheme val="minor"/>
      </rPr>
      <t xml:space="preserve"> – Made with all white breast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 oz. M/MA per the CN program.  CN label or crediting statement required. 
</t>
    </r>
    <r>
      <rPr>
        <b/>
        <sz val="12"/>
        <color rgb="FF000000"/>
        <rFont val="Calibri"/>
        <family val="2"/>
        <scheme val="minor"/>
      </rPr>
      <t>Ship Lot: 400</t>
    </r>
  </si>
  <si>
    <t>JENNI O (4340)                                                       Cargill  700369</t>
  </si>
  <si>
    <r>
      <rPr>
        <b/>
        <sz val="12"/>
        <color rgb="FF000000"/>
        <rFont val="Calibri"/>
        <family val="2"/>
        <scheme val="minor"/>
      </rPr>
      <t>Macaroni and Cheese –</t>
    </r>
    <r>
      <rPr>
        <sz val="12"/>
        <color indexed="8"/>
        <rFont val="Calibri"/>
        <family val="2"/>
        <scheme val="minor"/>
      </rPr>
      <t xml:space="preserve"> Made with reduced fat, reduced sodium natural American cheese   cheese and whole grain rich macaroni noodles. Boil in Bag. Each serving should be a minimum of an equivalent 2 oz. M/MA  and 1 oz. grains per the CN program.  CN label or crediting statement required. 
Approx. pack 6/ 5lb pouches per case. 
</t>
    </r>
    <r>
      <rPr>
        <b/>
        <sz val="12"/>
        <color rgb="FF000000"/>
        <rFont val="Calibri"/>
        <family val="2"/>
        <scheme val="minor"/>
      </rPr>
      <t>Ship Lot: 200</t>
    </r>
  </si>
  <si>
    <t>LAND O LAKES 43274                       ES Foods  05915</t>
  </si>
  <si>
    <r>
      <rPr>
        <b/>
        <sz val="12"/>
        <color rgb="FF000000"/>
        <rFont val="Calibri"/>
        <family val="2"/>
        <scheme val="minor"/>
      </rPr>
      <t xml:space="preserve">Turkey Breast Stick, IW </t>
    </r>
    <r>
      <rPr>
        <sz val="12"/>
        <color indexed="8"/>
        <rFont val="Calibri"/>
        <family val="2"/>
        <scheme val="minor"/>
      </rPr>
      <t>- Frozen, individually wrapped, all breast turkey meat stick.    Smokehouse flavored.  Made with all natural ingredients with no preservatives, nitrites, nitrates or soy fillers.  Clean labeled product.  Must provide 1 oz M/MA for the CN program.  Case to contain approximately 400 servings.
S</t>
    </r>
    <r>
      <rPr>
        <b/>
        <sz val="12"/>
        <color rgb="FF000000"/>
        <rFont val="Calibri"/>
        <family val="2"/>
        <scheme val="minor"/>
      </rPr>
      <t>hip Lot: 200</t>
    </r>
  </si>
  <si>
    <t>Commodity Value Plus Processing per Case</t>
  </si>
  <si>
    <t>BONGARDS (101321)
CHURCHFIELD TRADING (13364)
Schreiber (3338472)
Land O' Lakes (46255)  CP                                          
US Foods/School Choice (13364)</t>
  </si>
  <si>
    <t>TO BID THE ABOVE ITEM YOU MUST ALSO BID THE COMMERCIAL EQUIVALENT LOCATED ON TAB COMMERICAL EQUIVALENT COOLER SRV</t>
  </si>
  <si>
    <t>Land O LAKES 41485
Bongards 771021</t>
  </si>
  <si>
    <t>Land O Lakes 44113000034500</t>
  </si>
  <si>
    <t>TO BID THE ABOVE ITEM YOU MUST ALSO BID THE COMMERCIAL EQUIVALENT LOCATED ON TAB COMMERICAL EQUIVALENT COOLER-SRV</t>
  </si>
  <si>
    <t>TO BID THE ABOVE ITEM YOU MUST ALSO BID THE COMMODITY ITEM LOCATED ON TAB COMMODITY BID - COOLER-SRV</t>
  </si>
  <si>
    <r>
      <rPr>
        <b/>
        <sz val="12"/>
        <color theme="1"/>
        <rFont val="Calibri"/>
        <family val="2"/>
        <scheme val="minor"/>
      </rPr>
      <t>Cheese, Monterey Jack and Cheddar, Shredded</t>
    </r>
    <r>
      <rPr>
        <sz val="12"/>
        <color theme="1"/>
        <rFont val="Calibri"/>
        <family val="2"/>
        <scheme val="minor"/>
      </rPr>
      <t xml:space="preserve">- Made with 100% Monteray Jack and Cheddar cheeses.  Pasteurized, natural cheese made from cow's milk.  1 oz. cheese to provide 1 meat/meat alternate for child nutrition programs. Approximate Pack 20# per case in 4/5# sealed pouches.  
</t>
    </r>
    <r>
      <rPr>
        <b/>
        <sz val="12"/>
        <color theme="1"/>
        <rFont val="Calibri"/>
        <family val="2"/>
        <scheme val="minor"/>
      </rPr>
      <t xml:space="preserve">Ship Lot: 400 </t>
    </r>
  </si>
  <si>
    <t>TO BID THE ABOVE ITEM YOU MUST ALSO BID THE COMMODITY ITEM LOCATED ON TAB COMMODITY BID BID - COOLER-SRV</t>
  </si>
  <si>
    <r>
      <rPr>
        <b/>
        <sz val="12"/>
        <color theme="1"/>
        <rFont val="Calibri"/>
        <family val="2"/>
        <scheme val="minor"/>
      </rPr>
      <t>Reduced Fat Cheddar Cheese Cubes</t>
    </r>
    <r>
      <rPr>
        <sz val="12"/>
        <color theme="1"/>
        <rFont val="Calibri"/>
        <family val="2"/>
        <scheme val="minor"/>
      </rPr>
      <t xml:space="preserve">  – 1 oz. individual single serve packs.  Made from 100% cheddar cheese.  Each pack must provide a minimum of 1 oz m/ma per the child nutrition program.  Must meet smart snack guidelines.  No TVP or ISP.  CN Label or crediting statement required.  Approximate pack size: 200 servings/case.
</t>
    </r>
    <r>
      <rPr>
        <b/>
        <sz val="12"/>
        <color theme="1"/>
        <rFont val="Calibri"/>
        <family val="2"/>
        <scheme val="minor"/>
      </rPr>
      <t>Ship Lot: 200</t>
    </r>
  </si>
  <si>
    <t>Land O Lakes 44113</t>
  </si>
  <si>
    <t>TO BID THE ABOVE ITEM YOU MUST ALSO BID THE COMMODITY ITEM LOCATED ON TAB COMMODITY BID - COOLER-SRV BID - COOLER-SRV</t>
  </si>
  <si>
    <t>PILGRIM'S PRIDE/GOLD KIST 7516
RICH CHICKS 13440
                                                      </t>
  </si>
  <si>
    <t>TO BID THE ABOVE ITEM YOU MUST ALSO BID THE COMMERCIAL EQUIVALENT LOCATED ON TAB COMMERICAL EQUIV.  ALL OR NONE</t>
  </si>
  <si>
    <t xml:space="preserve">RICH CHICK'S (13441)
PILGRIM'S PRIDE/GOLD KIST (7517)
       </t>
  </si>
  <si>
    <t>Pilgrim's Pride/ Goldkist 110458
Rick Chicks 54409</t>
  </si>
  <si>
    <t xml:space="preserve">PILGRIM'S PRIDE/GOLD KIST (110458)  7516                                                         
RICH CHICKS, LLC 13408                                </t>
  </si>
  <si>
    <t>TO BID THE ABOVE ITEM YOU MUST ALSO BID THE COMMODITY ITEM  LOCATED ON TAB COMMODITY - ALL OR NONE</t>
  </si>
  <si>
    <t xml:space="preserve">RICH CHICK'S (13441)
PILGRIM'S PRIDE/GOLD KIST (7517)
</t>
  </si>
  <si>
    <t xml:space="preserve">Pilgrims Pride 110452
Rich Chicks 554                                                                                             </t>
  </si>
  <si>
    <t>Zee Zees 1780</t>
  </si>
  <si>
    <t>TO BID THE ABOVE ITEM YOU MUST ALSO BID THE COMMERCIAL EQUIVALENT LOCATED ON TAB COMMERICAL EQUIVALENT -DRY-SRV</t>
  </si>
  <si>
    <r>
      <t>RED GOLD REDYL9G01</t>
    </r>
    <r>
      <rPr>
        <sz val="12"/>
        <color indexed="8"/>
        <rFont val="Calibri"/>
        <family val="2"/>
      </rPr>
      <t xml:space="preserve">                                                </t>
    </r>
  </si>
  <si>
    <t xml:space="preserve">Red Gold RPKNA99                                                        </t>
  </si>
  <si>
    <t>Land O Lakes  39940</t>
  </si>
  <si>
    <t>TO BID THE ABOVE ITEM YOU MUST ALSO BID THE COMMODITY EQUIVALENT LOCATED ON TAB COMMODITY EQUIVALENT -DRY-SRV</t>
  </si>
  <si>
    <t xml:space="preserve">Ketchup - Tomato.  Individual 9 gram package, 1000 Pkgs/case, Made with Sugar and to exclude high fructose corn syrup as an ingredient, low sodium. Serving size = 1 packet.   Approximate Pack: 1000 pkg/case.     Ship Lot: 500    </t>
  </si>
  <si>
    <t>Sauce, Marinara - Seasoned, canned marinara made with tomato sauce, italian spices, and diced tomatoes.  Packed to USDA Grade B standards or better.  Approximate serving size is 1/2 cup.  Minimum NTSS 8%.  Packed 6-#10 cans per case.  Must provide crediting statement.  Approximate Pack: 6 - #10 cans/case.  Ship Lot: 476</t>
  </si>
  <si>
    <t xml:space="preserve">Cheese Sauce Heat and Serve Bulk Pouch – Heat in Pouch Cheese Sauce.  Each serving should meet a minimum equivalent of 1oz M/MA  per the CN program.  CN label or crediting state required. Ship Lot: 200  Approx. pack 6/ 5lb pouches per case. </t>
  </si>
  <si>
    <t>TO BID THE ABOVE ITEM YOU MUST ALSO BID THE COMMODITY EQUIVALENT LOCATED ON TAB COMMOITY EQUIVALENT -DRY-SRV</t>
  </si>
  <si>
    <r>
      <rPr>
        <b/>
        <sz val="12"/>
        <color theme="1"/>
        <rFont val="Calibri"/>
        <family val="2"/>
        <scheme val="minor"/>
      </rPr>
      <t>Fruit Cup, Pear, Diced</t>
    </r>
    <r>
      <rPr>
        <sz val="12"/>
        <color theme="1"/>
        <rFont val="Calibri"/>
        <family val="2"/>
        <scheme val="minor"/>
      </rPr>
      <t xml:space="preserve"> - Packed in 100% Juice. No added sugars. Smart Snack approved. Must meet 1/2 cup fruit serving for Child Nutrition Programs. Shelf stable for 1 year. No artificial colors or flavors.  Approximate pack size: 72/case
</t>
    </r>
    <r>
      <rPr>
        <b/>
        <sz val="12"/>
        <color theme="1"/>
        <rFont val="Calibri"/>
        <family val="2"/>
        <scheme val="minor"/>
      </rPr>
      <t>Ship Lot: 400</t>
    </r>
  </si>
  <si>
    <r>
      <rPr>
        <b/>
        <sz val="12"/>
        <color theme="1"/>
        <rFont val="Calibri"/>
        <family val="2"/>
        <scheme val="minor"/>
      </rPr>
      <t>Fruit Cup, Pear, Diced - Diced Pears</t>
    </r>
    <r>
      <rPr>
        <sz val="12"/>
        <color theme="1"/>
        <rFont val="Calibri"/>
        <family val="2"/>
        <scheme val="minor"/>
      </rPr>
      <t xml:space="preserve"> to use commodity code (100225). Packed in 100% Juice. No added sugars. Smart Snack approved. Must meet 1/2 cup fruit serving for Child Nutrition Programs. Shelf stable for 1 year. No artificial colors or flavors.  Approximate pack size: 72/case
</t>
    </r>
    <r>
      <rPr>
        <b/>
        <sz val="12"/>
        <color theme="1"/>
        <rFont val="Calibri"/>
        <family val="2"/>
        <scheme val="minor"/>
      </rPr>
      <t>Ship Lot: 400</t>
    </r>
  </si>
  <si>
    <r>
      <rPr>
        <b/>
        <sz val="12"/>
        <color theme="1"/>
        <rFont val="Calibri"/>
        <family val="2"/>
        <scheme val="minor"/>
      </rPr>
      <t>Ketchup -</t>
    </r>
    <r>
      <rPr>
        <sz val="12"/>
        <color theme="1"/>
        <rFont val="Calibri"/>
        <family val="2"/>
        <scheme val="minor"/>
      </rPr>
      <t xml:space="preserve"> Tomato, Made with USDA commodity tomato paste for bulk processing  (100332).  Individual 9 gram package, 1000 Pkgs/case, Made with Sugar and to exclude high fructose corn syrup as an ingredient, low sodium. Serving size = 1 packet.   Approximate Pack: 1000 pkg/case.     
</t>
    </r>
    <r>
      <rPr>
        <b/>
        <sz val="12"/>
        <color theme="1"/>
        <rFont val="Calibri"/>
        <family val="2"/>
        <scheme val="minor"/>
      </rPr>
      <t xml:space="preserve">Ship Lot: 500  </t>
    </r>
    <r>
      <rPr>
        <sz val="12"/>
        <color theme="1"/>
        <rFont val="Calibri"/>
        <family val="2"/>
        <scheme val="minor"/>
      </rPr>
      <t xml:space="preserve">  </t>
    </r>
  </si>
  <si>
    <r>
      <rPr>
        <b/>
        <sz val="12"/>
        <color theme="1"/>
        <rFont val="Calibri"/>
        <family val="2"/>
        <scheme val="minor"/>
      </rPr>
      <t>Sauce, Marinara -</t>
    </r>
    <r>
      <rPr>
        <sz val="12"/>
        <color theme="1"/>
        <rFont val="Calibri"/>
        <family val="2"/>
        <scheme val="minor"/>
      </rPr>
      <t xml:space="preserve"> Seasoned, canned marinara made with tomato sauce, italian spices, and diced tomatoes.  Made with USDA commodity tomato paste for bulk processing (100332). Packed to USDA Grade B standards or better.  Approximate serving size is 1/2 cup.  Minimum NTSS 8%.  Packed 6-#10 cans per case.  Must provide crediting statement.  Approximate Pack: 6 - #10 cans/case.  
</t>
    </r>
    <r>
      <rPr>
        <b/>
        <sz val="12"/>
        <color theme="1"/>
        <rFont val="Calibri"/>
        <family val="2"/>
        <scheme val="minor"/>
      </rPr>
      <t>Ship Lot: 476</t>
    </r>
  </si>
  <si>
    <r>
      <rPr>
        <b/>
        <sz val="12"/>
        <color theme="1"/>
        <rFont val="Calibri"/>
        <family val="2"/>
        <scheme val="minor"/>
      </rPr>
      <t xml:space="preserve">Cheese Sauce Heat and Serve Bulk Pouch </t>
    </r>
    <r>
      <rPr>
        <sz val="12"/>
        <color theme="1"/>
        <rFont val="Calibri"/>
        <family val="2"/>
        <scheme val="minor"/>
      </rPr>
      <t xml:space="preserve">– Made with USDA commodity cheese (vendor must specify USDA commodity code used and value per pound).  Heat in Pouch.  Each serving should meet a minimum equivalent of 1oz M/MA  per the CN program.  CN label or crediting state required. Approx. pack 6/ 5lb pouches per case.
 </t>
    </r>
    <r>
      <rPr>
        <b/>
        <sz val="12"/>
        <color theme="1"/>
        <rFont val="Calibri"/>
        <family val="2"/>
        <scheme val="minor"/>
      </rPr>
      <t xml:space="preserve">Ship Lot: 200  </t>
    </r>
  </si>
  <si>
    <r>
      <rPr>
        <b/>
        <sz val="12"/>
        <color theme="1"/>
        <rFont val="Calibri"/>
        <family val="2"/>
        <scheme val="minor"/>
      </rPr>
      <t xml:space="preserve">Chicken Breast Filet, Breaded, Fully cooked, IQF. </t>
    </r>
    <r>
      <rPr>
        <sz val="12"/>
        <color theme="1"/>
        <rFont val="Calibri"/>
        <family val="2"/>
        <scheme val="minor"/>
      </rPr>
      <t xml:space="preserve"> Made with all breast meat chicken.  Minimum serving wt. 3 oz. breaded, whole muscle fillet breaded with whole grain wheat flour. Serving to provide a min. of 2.0 oz. meat/meat alternate and 1 oz. grain equivalent for the Child Nutrition program.  
Approximate Pack 120 servings  per case.      
</t>
    </r>
    <r>
      <rPr>
        <b/>
        <sz val="12"/>
        <color theme="1"/>
        <rFont val="Calibri"/>
        <family val="2"/>
        <scheme val="minor"/>
      </rPr>
      <t>SHIP LOT:  500 cases</t>
    </r>
    <r>
      <rPr>
        <sz val="12"/>
        <color theme="1"/>
        <rFont val="Calibri"/>
        <family val="2"/>
        <scheme val="minor"/>
      </rPr>
      <t xml:space="preserve">   </t>
    </r>
  </si>
  <si>
    <r>
      <rPr>
        <b/>
        <sz val="12"/>
        <color theme="1"/>
        <rFont val="Calibri"/>
        <family val="2"/>
        <scheme val="minor"/>
      </rPr>
      <t xml:space="preserve">Chicken Breast Filet,  Breaded, Spicy - </t>
    </r>
    <r>
      <rPr>
        <sz val="12"/>
        <color theme="1"/>
        <rFont val="Calibri"/>
        <family val="2"/>
        <scheme val="minor"/>
      </rPr>
      <t xml:space="preserve">Made with chicken breast meat with spicy seasoning.  Fully cooked, IQF, whole muscle, breading to be made from whole grain flour. Must provide 2oz. meat/meat alternate and 1 oz. grain equivalent for child nutrition meal pattern. CN label required. Approximate Pack: 57-3.0 oz. servings per case. 
 </t>
    </r>
    <r>
      <rPr>
        <b/>
        <sz val="12"/>
        <color theme="1"/>
        <rFont val="Calibri"/>
        <family val="2"/>
        <scheme val="minor"/>
      </rPr>
      <t>SHIP LOT:  300 cases</t>
    </r>
    <r>
      <rPr>
        <sz val="12"/>
        <color theme="1"/>
        <rFont val="Calibri"/>
        <family val="2"/>
        <scheme val="minor"/>
      </rPr>
      <t xml:space="preserve">    </t>
    </r>
  </si>
  <si>
    <r>
      <rPr>
        <b/>
        <sz val="12"/>
        <color theme="1"/>
        <rFont val="Calibri"/>
        <family val="2"/>
        <scheme val="minor"/>
      </rPr>
      <t>Popcorn Chicken, Breaded</t>
    </r>
    <r>
      <rPr>
        <sz val="12"/>
        <color theme="1"/>
        <rFont val="Calibri"/>
        <family val="2"/>
        <scheme val="minor"/>
      </rPr>
      <t xml:space="preserve">  - Fully cooked, IQF, breaded chicken pieces to be made from a combination of white and dark meat or all dark meat. Breaded with Whole Grain flour and may be flash fried in vegetable oil, zero added trans fat.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theme="1"/>
        <rFont val="Calibri"/>
        <family val="2"/>
        <scheme val="minor"/>
      </rPr>
      <t xml:space="preserve">SHIP LOT:  500 cases  </t>
    </r>
    <r>
      <rPr>
        <sz val="12"/>
        <color theme="1"/>
        <rFont val="Calibri"/>
        <family val="2"/>
        <scheme val="minor"/>
      </rPr>
      <t xml:space="preserve"> </t>
    </r>
  </si>
  <si>
    <r>
      <rPr>
        <b/>
        <sz val="12"/>
        <rFont val="Calibri"/>
        <family val="2"/>
        <scheme val="minor"/>
      </rPr>
      <t xml:space="preserve">Fish Portion, Breaded Fish, </t>
    </r>
    <r>
      <rPr>
        <sz val="12"/>
        <rFont val="Calibri"/>
        <family val="2"/>
        <scheme val="minor"/>
      </rPr>
      <t xml:space="preserve">Wedge/Portion Shaped. </t>
    </r>
    <r>
      <rPr>
        <b/>
        <sz val="12"/>
        <rFont val="Calibri"/>
        <family val="2"/>
        <scheme val="minor"/>
      </rPr>
      <t>Made with USDA commodity Pollock (110601)</t>
    </r>
    <r>
      <rPr>
        <sz val="12"/>
        <rFont val="Calibri"/>
        <family val="2"/>
        <scheme val="minor"/>
      </rPr>
      <t xml:space="preserve">. Flaky fish with crunchy whole grain  breading, approximate 4 oz portion to meet 2M/MA equivalent in Child Nutrition Program.  Approximately 40 servings per case.
</t>
    </r>
    <r>
      <rPr>
        <b/>
        <sz val="12"/>
        <rFont val="Calibri"/>
        <family val="2"/>
        <scheme val="minor"/>
      </rPr>
      <t>Ship Lot:  300</t>
    </r>
  </si>
  <si>
    <r>
      <t xml:space="preserve">Hoagie, Turkey and Cheese, Sandwich, Whole Grain, IW- </t>
    </r>
    <r>
      <rPr>
        <sz val="12"/>
        <rFont val="Calibri"/>
        <family val="2"/>
        <scheme val="minor"/>
      </rPr>
      <t xml:space="preserve">Whole grain, individually wrapped Turkey Breast and Cheese Sandwich on a whole grain hoagie bun.  </t>
    </r>
    <r>
      <rPr>
        <b/>
        <sz val="12"/>
        <rFont val="Calibri"/>
        <family val="2"/>
        <scheme val="minor"/>
      </rPr>
      <t>Made with USDA commodity cheese 110242</t>
    </r>
    <r>
      <rPr>
        <sz val="12"/>
        <rFont val="Calibri"/>
        <family val="2"/>
        <scheme val="minor"/>
      </rPr>
      <t xml:space="preserve">. Wrapped in an oven safe film.  Product to meet 2 oz. grain equivalents and 2 oz. meat/meat alternate for the Child Nutrition Program.  CN label or product formulation sheet (PFS) required.   Approximate pack, 80/case.  If packed differently, please indicate.
</t>
    </r>
    <r>
      <rPr>
        <b/>
        <sz val="12"/>
        <rFont val="Calibri"/>
        <family val="2"/>
        <scheme val="minor"/>
      </rPr>
      <t>Ship Lot:  300 cases</t>
    </r>
  </si>
  <si>
    <r>
      <t xml:space="preserve">Pepperoni Pizza Mini Bagels, Whole Grain, </t>
    </r>
    <r>
      <rPr>
        <sz val="12"/>
        <color theme="1"/>
        <rFont val="Calibri"/>
        <family val="2"/>
        <scheme val="minor"/>
      </rPr>
      <t xml:space="preserve">Frozen.  </t>
    </r>
    <r>
      <rPr>
        <b/>
        <sz val="12"/>
        <color theme="1"/>
        <rFont val="Calibri"/>
        <family val="2"/>
        <scheme val="minor"/>
      </rPr>
      <t xml:space="preserve">Made with Commodity barrel cheese 110242 </t>
    </r>
    <r>
      <rPr>
        <sz val="12"/>
        <color theme="1"/>
        <rFont val="Calibri"/>
        <family val="2"/>
        <scheme val="minor"/>
      </rPr>
      <t xml:space="preserve">and turkey pepperoni.   CN labeled to provide 2.0 oz. meat/meat alternative,  2 oz. grain equivalents and 1/8 c. red-orange vegetable for the Child Nutrition program.    Approximate 96 servings) per case 
</t>
    </r>
    <r>
      <rPr>
        <b/>
        <sz val="12"/>
        <color theme="1"/>
        <rFont val="Calibri"/>
        <family val="2"/>
        <scheme val="minor"/>
      </rPr>
      <t>Ship Lot: 300</t>
    </r>
  </si>
  <si>
    <r>
      <t>Smoked and Seasoned Pulled Pork for BBQ w/out Sauce -</t>
    </r>
    <r>
      <rPr>
        <sz val="12"/>
        <rFont val="Calibri"/>
        <family val="2"/>
        <scheme val="minor"/>
      </rPr>
      <t xml:space="preserve"> </t>
    </r>
    <r>
      <rPr>
        <b/>
        <sz val="12"/>
        <rFont val="Calibri"/>
        <family val="2"/>
        <scheme val="minor"/>
      </rPr>
      <t>Made with USDA commodity pork 100193</t>
    </r>
    <r>
      <rPr>
        <sz val="12"/>
        <rFont val="Calibri"/>
        <family val="2"/>
        <scheme val="minor"/>
      </rPr>
      <t xml:space="preserve">.  Fully cooked pit pork BBQ made from commodity picnic boneless pork shoulder.  1/4" trim with no sauce added.  Pulled, not mechanically processed or chopped.  Packed in sealed containers.  CN label or crediting statement must be provided to show serving size equal to 2oz. per the CN program standards. Approximate Pack: 8/5lb containers </t>
    </r>
    <r>
      <rPr>
        <b/>
        <sz val="12"/>
        <rFont val="Calibri"/>
        <family val="2"/>
        <scheme val="minor"/>
      </rPr>
      <t xml:space="preserve">
Ship Lot: 400 cases</t>
    </r>
  </si>
  <si>
    <r>
      <rPr>
        <b/>
        <sz val="12"/>
        <rFont val="Calibri"/>
        <family val="2"/>
        <scheme val="minor"/>
      </rPr>
      <t xml:space="preserve">Turkey Ham, All Natural, Smoked and Sliced </t>
    </r>
    <r>
      <rPr>
        <sz val="12"/>
        <rFont val="Calibri"/>
        <family val="2"/>
        <scheme val="minor"/>
      </rPr>
      <t xml:space="preserve">- </t>
    </r>
    <r>
      <rPr>
        <b/>
        <sz val="12"/>
        <rFont val="Calibri"/>
        <family val="2"/>
        <scheme val="minor"/>
      </rPr>
      <t>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</si>
  <si>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rFont val="Calibri"/>
        <family val="2"/>
        <scheme val="minor"/>
      </rPr>
      <t xml:space="preserve">Crinkle Cut Potatoes </t>
    </r>
    <r>
      <rPr>
        <sz val="12"/>
        <rFont val="Calibri"/>
        <family val="2"/>
        <scheme val="minor"/>
      </rPr>
      <t xml:space="preserve">- 3/8 inch ready to be baked, frozen, containing zero grams of trans fat. </t>
    </r>
    <r>
      <rPr>
        <b/>
        <sz val="12"/>
        <rFont val="Calibri"/>
        <family val="2"/>
        <scheme val="minor"/>
      </rPr>
      <t>Made with USDA commodity potatoes (100506)</t>
    </r>
    <r>
      <rPr>
        <sz val="12"/>
        <rFont val="Calibri"/>
        <family val="2"/>
        <scheme val="minor"/>
      </rPr>
      <t xml:space="preserve">.  Each serving must meet 1/2 cup of vegetable.  Approximately 192-4 oz.  servings per case. Approximate Pack: 6-4 lbs. per case. 
</t>
    </r>
    <r>
      <rPr>
        <b/>
        <sz val="12"/>
        <rFont val="Calibri"/>
        <family val="2"/>
        <scheme val="minor"/>
      </rPr>
      <t xml:space="preserve">SHIP LOT:  500 cases   </t>
    </r>
  </si>
  <si>
    <r>
      <t>Potatoes, Roasted, Diced, Seasoned, Redskin - Made with USDA commodity potatoes (100506)</t>
    </r>
    <r>
      <rPr>
        <sz val="12"/>
        <rFont val="Calibri"/>
        <family val="2"/>
        <scheme val="minor"/>
      </rPr>
      <t xml:space="preserve">.  Frozen, Ovenable contains zero grams of trans fat. Herbs and/or spices should be clearly visible. One serving portion equals 1/2 cup cooked vegetable. 
Approximate Pack 4/4lb bags per case.  
</t>
    </r>
    <r>
      <rPr>
        <b/>
        <sz val="12"/>
        <rFont val="Calibri"/>
        <family val="2"/>
        <scheme val="minor"/>
      </rPr>
      <t xml:space="preserve">
Ship Lot: 600 CASES</t>
    </r>
  </si>
  <si>
    <r>
      <rPr>
        <b/>
        <sz val="12"/>
        <rFont val="Calibri"/>
        <family val="2"/>
        <scheme val="minor"/>
      </rPr>
      <t>Grab and Go, Deli Meal, Turkey Ham</t>
    </r>
    <r>
      <rPr>
        <sz val="12"/>
        <rFont val="Calibri"/>
        <family val="2"/>
        <scheme val="minor"/>
      </rPr>
      <t xml:space="preserve"> - To contain turkey ham, cheese, and grain equivalents. Entire serving must meet a minimum of 2.0 meat/meat alternative and 2.0 oz Grain Equivalents for the Child Nutrition Program.  </t>
    </r>
    <r>
      <rPr>
        <b/>
        <sz val="12"/>
        <rFont val="Calibri"/>
        <family val="2"/>
        <scheme val="minor"/>
      </rPr>
      <t>Made with USDA commodity code 110242.</t>
    </r>
    <r>
      <rPr>
        <sz val="12"/>
        <rFont val="Calibri"/>
        <family val="2"/>
        <scheme val="minor"/>
      </rPr>
      <t xml:space="preserve"> Approximate pack: 48-3.93 oz servings per case.                                                                             
</t>
    </r>
    <r>
      <rPr>
        <b/>
        <sz val="12"/>
        <rFont val="Calibri"/>
        <family val="2"/>
        <scheme val="minor"/>
      </rPr>
      <t xml:space="preserve">Ship Lot: 300 cases </t>
    </r>
  </si>
  <si>
    <r>
      <rPr>
        <b/>
        <sz val="12"/>
        <color theme="1"/>
        <rFont val="Calibri"/>
        <family val="2"/>
        <scheme val="minor"/>
      </rPr>
      <t>Cheese, Sliced, Pasteurized LF Yellow American -</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t>
    </r>
  </si>
  <si>
    <r>
      <rPr>
        <b/>
        <sz val="12"/>
        <color theme="1"/>
        <rFont val="Calibri"/>
        <family val="2"/>
        <scheme val="minor"/>
      </rPr>
      <t>Cheese, Sliced, Pasteurized LF Yellow American -</t>
    </r>
    <r>
      <rPr>
        <sz val="12"/>
        <color theme="1"/>
        <rFont val="Calibri"/>
        <family val="2"/>
        <scheme val="minor"/>
      </rPr>
      <t xml:space="preserve"> </t>
    </r>
    <r>
      <rPr>
        <b/>
        <sz val="12"/>
        <color theme="1"/>
        <rFont val="Calibri"/>
        <family val="2"/>
        <scheme val="minor"/>
      </rPr>
      <t>Made with USDA commodity cheese (110242).</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t>
    </r>
  </si>
  <si>
    <r>
      <rPr>
        <b/>
        <sz val="12"/>
        <color theme="1"/>
        <rFont val="Calibri"/>
        <family val="2"/>
        <scheme val="minor"/>
      </rPr>
      <t>Cheese, Monterey Jack and Cheddar, Shredded</t>
    </r>
    <r>
      <rPr>
        <sz val="12"/>
        <color theme="1"/>
        <rFont val="Calibri"/>
        <family val="2"/>
        <scheme val="minor"/>
      </rPr>
      <t>-</t>
    </r>
    <r>
      <rPr>
        <b/>
        <sz val="12"/>
        <color theme="1"/>
        <rFont val="Calibri"/>
        <family val="2"/>
        <scheme val="minor"/>
      </rPr>
      <t xml:space="preserve"> Made with USDA commodity cheese (110242).</t>
    </r>
    <r>
      <rPr>
        <sz val="12"/>
        <color theme="1"/>
        <rFont val="Calibri"/>
        <family val="2"/>
        <scheme val="minor"/>
      </rPr>
      <t xml:space="preserve">  Pasteurized, natural cheese made from cow's milk.  1 oz. cheese to provide 1 meat/meat alternate for child nutrition programs. 
Approximate Pack 20# per case in 4/5# sealed pouches.
</t>
    </r>
    <r>
      <rPr>
        <b/>
        <sz val="12"/>
        <color theme="1"/>
        <rFont val="Calibri"/>
        <family val="2"/>
        <scheme val="minor"/>
      </rPr>
      <t xml:space="preserve">Ship Lot: 400 </t>
    </r>
  </si>
  <si>
    <r>
      <rPr>
        <b/>
        <sz val="12"/>
        <color theme="1"/>
        <rFont val="Calibri"/>
        <family val="2"/>
        <scheme val="minor"/>
      </rPr>
      <t>Reduced Fat Cheddar Cheese Cubes</t>
    </r>
    <r>
      <rPr>
        <sz val="12"/>
        <color theme="1"/>
        <rFont val="Calibri"/>
        <family val="2"/>
        <scheme val="minor"/>
      </rPr>
      <t xml:space="preserve">  – 1oz individual single serve packs.  </t>
    </r>
    <r>
      <rPr>
        <b/>
        <sz val="12"/>
        <color theme="1"/>
        <rFont val="Calibri"/>
        <family val="2"/>
        <scheme val="minor"/>
      </rPr>
      <t>Made with USDA commodity cheese (110242).</t>
    </r>
    <r>
      <rPr>
        <sz val="12"/>
        <color theme="1"/>
        <rFont val="Calibri"/>
        <family val="2"/>
        <scheme val="minor"/>
      </rPr>
      <t xml:space="preserve">  Each pack must provide a minimum of 1 oz m/ma per the child nutrition program.  Must meet smart snack guidelines.  Must be made with 100% real cheddar cheese.  No TVP or ISP.  CN Label or crediting statement required.  Approximate pack size: 200 servings/case.
</t>
    </r>
    <r>
      <rPr>
        <b/>
        <sz val="12"/>
        <color theme="1"/>
        <rFont val="Calibri"/>
        <family val="2"/>
        <scheme val="minor"/>
      </rPr>
      <t>Ship Lot: 200</t>
    </r>
  </si>
  <si>
    <r>
      <rPr>
        <b/>
        <sz val="12"/>
        <color theme="1"/>
        <rFont val="Calibri"/>
        <family val="2"/>
        <scheme val="minor"/>
      </rPr>
      <t>Chicken Breast Filet, Breaded, Fully cooked, IQF</t>
    </r>
    <r>
      <rPr>
        <sz val="12"/>
        <color theme="1"/>
        <rFont val="Calibri"/>
        <family val="2"/>
        <scheme val="minor"/>
      </rPr>
      <t xml:space="preserve">.  </t>
    </r>
    <r>
      <rPr>
        <b/>
        <sz val="12"/>
        <color theme="1"/>
        <rFont val="Calibri"/>
        <family val="2"/>
        <scheme val="minor"/>
      </rPr>
      <t>Made with USDA commodity chicken (100103)</t>
    </r>
    <r>
      <rPr>
        <sz val="12"/>
        <color theme="1"/>
        <rFont val="Calibri"/>
        <family val="2"/>
        <scheme val="minor"/>
      </rPr>
      <t xml:space="preserve">.  Minimum serving wt. 3 oz. breaded, whole muscle fillet breaded with whole grain wheat flour. Serving to provide a min. of 2.0 oz. meat/meat alternate and 1 oz. grain equivalent for the Child Nutrition program.  
Approximate Pack 120 servings  per case.  
</t>
    </r>
    <r>
      <rPr>
        <b/>
        <sz val="12"/>
        <color theme="1"/>
        <rFont val="Calibri"/>
        <family val="2"/>
        <scheme val="minor"/>
      </rPr>
      <t xml:space="preserve">SHIP LOT:  400 cases  </t>
    </r>
    <r>
      <rPr>
        <sz val="12"/>
        <color theme="1"/>
        <rFont val="Calibri"/>
        <family val="2"/>
        <scheme val="minor"/>
      </rPr>
      <t xml:space="preserve"> </t>
    </r>
  </si>
  <si>
    <r>
      <rPr>
        <b/>
        <sz val="12"/>
        <color theme="1"/>
        <rFont val="Calibri"/>
        <family val="2"/>
        <scheme val="minor"/>
      </rPr>
      <t>Chicken Breast Filet,  Breaded, Spicy, IQF -</t>
    </r>
    <r>
      <rPr>
        <sz val="12"/>
        <color theme="1"/>
        <rFont val="Calibri"/>
        <family val="2"/>
        <scheme val="minor"/>
      </rPr>
      <t xml:space="preserve"> </t>
    </r>
    <r>
      <rPr>
        <b/>
        <sz val="12"/>
        <color theme="1"/>
        <rFont val="Calibri"/>
        <family val="2"/>
        <scheme val="minor"/>
      </rPr>
      <t>Made with USDA commodity chicken (100103).</t>
    </r>
    <r>
      <rPr>
        <sz val="12"/>
        <color theme="1"/>
        <rFont val="Calibri"/>
        <family val="2"/>
        <scheme val="minor"/>
      </rPr>
      <t xml:space="preserve">  Fully cooked, IQF, whole muscle, breading to be made from whole grain flour. Must provide 2 oz. meat/meat alternate and 1 oz. grain equivalent for child nutrition meal pattern. CN label required. Approximate Pack: 120-3.0 oz. servings per case.  
</t>
    </r>
    <r>
      <rPr>
        <b/>
        <sz val="12"/>
        <color theme="1"/>
        <rFont val="Calibri"/>
        <family val="2"/>
        <scheme val="minor"/>
      </rPr>
      <t>SHIP LOT:  300 cases</t>
    </r>
    <r>
      <rPr>
        <sz val="12"/>
        <color theme="1"/>
        <rFont val="Calibri"/>
        <family val="2"/>
        <scheme val="minor"/>
      </rPr>
      <t xml:space="preserve">    </t>
    </r>
  </si>
  <si>
    <r>
      <rPr>
        <b/>
        <sz val="12"/>
        <color theme="1"/>
        <rFont val="Calibri"/>
        <family val="2"/>
        <scheme val="minor"/>
      </rPr>
      <t xml:space="preserve">Popcorn Chicken, Breaded </t>
    </r>
    <r>
      <rPr>
        <sz val="12"/>
        <color theme="1"/>
        <rFont val="Calibri"/>
        <family val="2"/>
        <scheme val="minor"/>
      </rPr>
      <t xml:space="preserve">- Fully cooked, IQF, breaded chicken pieces.  </t>
    </r>
    <r>
      <rPr>
        <b/>
        <sz val="12"/>
        <color theme="1"/>
        <rFont val="Calibri"/>
        <family val="2"/>
        <scheme val="minor"/>
      </rPr>
      <t>Made with USDA commodity chicken (100103)</t>
    </r>
    <r>
      <rPr>
        <sz val="12"/>
        <color theme="1"/>
        <rFont val="Calibri"/>
        <family val="2"/>
        <scheme val="minor"/>
      </rPr>
      <t xml:space="preserve">.  Breaded with Whole Grain flour and may be flash fried in vegetable oil, zero added trans fat. Pieces to be made with either a combination of white and dark meat or all dark meat.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theme="1"/>
        <rFont val="Calibri"/>
        <family val="2"/>
        <scheme val="minor"/>
      </rPr>
      <t xml:space="preserve">SHIP LOT:  500 cases  </t>
    </r>
    <r>
      <rPr>
        <sz val="12"/>
        <color theme="1"/>
        <rFont val="Calibri"/>
        <family val="2"/>
        <scheme val="minor"/>
      </rPr>
      <t xml:space="preserve"> </t>
    </r>
  </si>
  <si>
    <r>
      <t xml:space="preserve">Lasagna, Vegetarian, Whole Grain, </t>
    </r>
    <r>
      <rPr>
        <sz val="12"/>
        <color theme="1"/>
        <rFont val="Calibri"/>
        <family val="2"/>
        <scheme val="minor"/>
      </rPr>
      <t xml:space="preserve">Frozen.   Ingredients consist of low fat Ricotta, </t>
    </r>
    <r>
      <rPr>
        <b/>
        <sz val="12"/>
        <color theme="1"/>
        <rFont val="Calibri"/>
        <family val="2"/>
        <scheme val="minor"/>
      </rPr>
      <t>USDA</t>
    </r>
    <r>
      <rPr>
        <sz val="12"/>
        <color theme="1"/>
        <rFont val="Calibri"/>
        <family val="2"/>
        <scheme val="minor"/>
      </rPr>
      <t xml:space="preserve"> </t>
    </r>
    <r>
      <rPr>
        <b/>
        <sz val="12"/>
        <color theme="1"/>
        <rFont val="Calibri"/>
        <family val="2"/>
        <scheme val="minor"/>
      </rPr>
      <t>Commodity barrel cheese (110242)</t>
    </r>
    <r>
      <rPr>
        <sz val="12"/>
        <color theme="1"/>
        <rFont val="Calibri"/>
        <family val="2"/>
        <scheme val="minor"/>
      </rPr>
      <t xml:space="preserve"> and ribbed shells.  CN labeled to provide 2.0 oz. meat/meat alternative and 1 oz. grain equivalents for the Child Nutrition program. Approximate 96 servings)</t>
    </r>
    <r>
      <rPr>
        <b/>
        <sz val="12"/>
        <color theme="1"/>
        <rFont val="Calibri"/>
        <family val="2"/>
        <scheme val="minor"/>
      </rPr>
      <t xml:space="preserve"> </t>
    </r>
    <r>
      <rPr>
        <sz val="12"/>
        <color theme="1"/>
        <rFont val="Calibri"/>
        <family val="2"/>
        <scheme val="minor"/>
      </rPr>
      <t xml:space="preserve">per case </t>
    </r>
    <r>
      <rPr>
        <b/>
        <sz val="12"/>
        <color theme="1"/>
        <rFont val="Calibri"/>
        <family val="2"/>
        <scheme val="minor"/>
      </rPr>
      <t xml:space="preserve">
Ship Lot: 500</t>
    </r>
  </si>
  <si>
    <r>
      <t xml:space="preserve">Lasagna, Vegetarian, Whole Grain, </t>
    </r>
    <r>
      <rPr>
        <sz val="12"/>
        <color theme="1"/>
        <rFont val="Calibri"/>
        <family val="2"/>
        <scheme val="minor"/>
      </rPr>
      <t>Frozen.   Ingredients consist of low fat Ricotta, mozzarella and ribbed shells.  CN labeled to provide 2.0 oz. meat/meat alternative and 1 oz. grain equivalents for the Child Nutrition program.   Approximate 96 servings)</t>
    </r>
    <r>
      <rPr>
        <b/>
        <sz val="12"/>
        <color theme="1"/>
        <rFont val="Calibri"/>
        <family val="2"/>
        <scheme val="minor"/>
      </rPr>
      <t xml:space="preserve"> per case 
Ship Lot: 500</t>
    </r>
  </si>
  <si>
    <r>
      <t>Cheese Garlic French Bread,  Whole Grain Reduced Fat -</t>
    </r>
    <r>
      <rPr>
        <sz val="12"/>
        <rFont val="Calibri"/>
        <family val="2"/>
        <scheme val="minor"/>
      </rPr>
      <t xml:space="preserve"> Frozen, made with whole grain wheat flour. </t>
    </r>
    <r>
      <rPr>
        <b/>
        <sz val="12"/>
        <rFont val="Calibri"/>
        <family val="2"/>
        <scheme val="minor"/>
      </rPr>
      <t>Made with USDA commodity cheese (110244)</t>
    </r>
    <r>
      <rPr>
        <sz val="12"/>
        <rFont val="Calibri"/>
        <family val="2"/>
        <scheme val="minor"/>
      </rPr>
      <t xml:space="preserve">.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rFont val="Calibri"/>
        <family val="2"/>
        <scheme val="minor"/>
      </rPr>
      <t>Ship Lot:  500 cases</t>
    </r>
  </si>
  <si>
    <r>
      <t>Cheese Garlic French Bread,  Whole Grain Reduced Fat -</t>
    </r>
    <r>
      <rPr>
        <sz val="12"/>
        <rFont val="Calibri"/>
        <family val="2"/>
        <scheme val="minor"/>
      </rPr>
      <t xml:space="preserve"> Frozen, made with whole grain wheat flour. Minimum serving wt = 4.3 oz, loaf shape. Made with 100% low moisture-part skim mozzarella cheese.  Must meet 2 meat/meat alternates and 2 grains for the Child Nutrition program. Does not contain any alternative protein that counts towards the meat/meat alternate component.CN label required.  Approximate Pack 96-4.5 oz servings per case.</t>
    </r>
    <r>
      <rPr>
        <b/>
        <sz val="12"/>
        <rFont val="Calibri"/>
        <family val="2"/>
        <scheme val="minor"/>
      </rPr>
      <t xml:space="preserve">  
Ship Lot:  500 cases</t>
    </r>
  </si>
  <si>
    <r>
      <rPr>
        <b/>
        <sz val="12"/>
        <rFont val="Calibri"/>
        <family val="2"/>
        <scheme val="minor"/>
      </rPr>
      <t>Sandwich, WG Ciabatta Pepper Jack Melt</t>
    </r>
    <r>
      <rPr>
        <sz val="12"/>
        <rFont val="Calibri"/>
        <family val="2"/>
        <scheme val="minor"/>
      </rPr>
      <t xml:space="preserve">.  </t>
    </r>
    <r>
      <rPr>
        <b/>
        <sz val="12"/>
        <rFont val="Calibri"/>
        <family val="2"/>
        <scheme val="minor"/>
      </rPr>
      <t>Made with USDA commodity cheese code 110244.</t>
    </r>
    <r>
      <rPr>
        <sz val="12"/>
        <rFont val="Calibri"/>
        <family val="2"/>
        <scheme val="minor"/>
      </rPr>
      <t xml:space="preserve">  CN label required. Must be 100% real cheese.  Each serving to provide a minimum of 2.0 oz. grains and 2 oz meat/meat alternate per Child Nutrition Program standards. 
Approximate pack: 96/ 3.9 oz. servings/case. 
</t>
    </r>
    <r>
      <rPr>
        <b/>
        <sz val="12"/>
        <rFont val="Calibri"/>
        <family val="2"/>
        <scheme val="minor"/>
      </rPr>
      <t>Ship Lot: 500 CASES</t>
    </r>
  </si>
  <si>
    <r>
      <t xml:space="preserve">Chicken Portions, 10 Piece Cut Breaded- </t>
    </r>
    <r>
      <rPr>
        <sz val="12"/>
        <rFont val="Calibri"/>
        <family val="2"/>
        <scheme val="minor"/>
      </rPr>
      <t>IQF, fully cooked, oven ready, 10 piece cut, NO MSG.</t>
    </r>
    <r>
      <rPr>
        <b/>
        <sz val="12"/>
        <rFont val="Calibri"/>
        <family val="2"/>
        <scheme val="minor"/>
      </rPr>
      <t xml:space="preserve"> Made from USDA commodity code 100103.  </t>
    </r>
    <r>
      <rPr>
        <sz val="12"/>
        <rFont val="Calibri"/>
        <family val="2"/>
        <scheme val="minor"/>
      </rPr>
      <t xml:space="preserve">Breading must be made with Whole Grain Flour. No TVP added. Chicken may be flash fried in vegetable/canola oil. 30-36 Ibs./case.
Approximate Pack: 82 servings per case. Servings per case. Serving= 1 breast, 1 thigh or 1 drumstick.
</t>
    </r>
    <r>
      <rPr>
        <b/>
        <sz val="12"/>
        <rFont val="Calibri"/>
        <family val="2"/>
        <scheme val="minor"/>
      </rPr>
      <t>Ship Lot: 600 cases</t>
    </r>
  </si>
  <si>
    <r>
      <t>Pizza, Supreme, WG -</t>
    </r>
    <r>
      <rPr>
        <sz val="12"/>
        <rFont val="Calibri"/>
        <family val="2"/>
        <scheme val="minor"/>
      </rPr>
      <t xml:space="preserve"> Supreme pizza containing </t>
    </r>
    <r>
      <rPr>
        <b/>
        <sz val="12"/>
        <rFont val="Calibri"/>
        <family val="2"/>
        <scheme val="minor"/>
      </rPr>
      <t>100% USDA mozzarella cheese, commodity code 110244</t>
    </r>
    <r>
      <rPr>
        <sz val="12"/>
        <rFont val="Calibri"/>
        <family val="2"/>
        <scheme val="minor"/>
      </rPr>
      <t>, pepperoni, sausage, and bell peppers.  Crust must be made with 50% whole grain.  Must provide 2 oz M/MA and 2 oz whole grain equivalent for the CN program.  Approximate pack: 60 servings per case.</t>
    </r>
    <r>
      <rPr>
        <b/>
        <sz val="12"/>
        <rFont val="Calibri"/>
        <family val="2"/>
        <scheme val="minor"/>
      </rPr>
      <t xml:space="preserve">
Ship Lot: 600 cases</t>
    </r>
  </si>
  <si>
    <r>
      <rPr>
        <b/>
        <sz val="12"/>
        <color rgb="FF000000"/>
        <rFont val="Calibri"/>
        <family val="2"/>
        <scheme val="minor"/>
      </rPr>
      <t>Pizza, Buffalo Chicken, WG</t>
    </r>
    <r>
      <rPr>
        <sz val="12"/>
        <color indexed="8"/>
        <rFont val="Calibri"/>
        <family val="2"/>
        <scheme val="minor"/>
      </rPr>
      <t xml:space="preserve"> - 6" Round  Buffalo style White Chicken pizza made with </t>
    </r>
    <r>
      <rPr>
        <b/>
        <sz val="12"/>
        <color indexed="8"/>
        <rFont val="Calibri"/>
        <family val="2"/>
        <scheme val="minor"/>
      </rPr>
      <t>100% USDA mozzarella cheese, commodity code 110244</t>
    </r>
    <r>
      <rPr>
        <sz val="12"/>
        <color indexed="8"/>
        <rFont val="Calibri"/>
        <family val="2"/>
        <scheme val="minor"/>
      </rPr>
      <t xml:space="preserve">.  Must meet 2 oz. meat/meat alternate and 2 oz. grain equivalent for the Child Nutrition Program.  Approximate pack: 60 servings per case.
</t>
    </r>
    <r>
      <rPr>
        <b/>
        <sz val="12"/>
        <color rgb="FF000000"/>
        <rFont val="Calibri"/>
        <family val="2"/>
        <scheme val="minor"/>
      </rPr>
      <t xml:space="preserve">Ship Lot:  500 cases </t>
    </r>
  </si>
  <si>
    <r>
      <rPr>
        <b/>
        <sz val="12"/>
        <color rgb="FF000000"/>
        <rFont val="Calibri"/>
        <family val="2"/>
        <scheme val="minor"/>
      </rPr>
      <t>Turkey Ham &amp; Cheese Croissant</t>
    </r>
    <r>
      <rPr>
        <sz val="12"/>
        <color indexed="8"/>
        <rFont val="Calibri"/>
        <family val="2"/>
        <scheme val="minor"/>
      </rPr>
      <t xml:space="preserve"> - IW, frozen.  </t>
    </r>
    <r>
      <rPr>
        <b/>
        <sz val="12"/>
        <color indexed="8"/>
        <rFont val="Calibri"/>
        <family val="2"/>
        <scheme val="minor"/>
      </rPr>
      <t xml:space="preserve">Made with commodity cheese 110242 </t>
    </r>
    <r>
      <rPr>
        <sz val="12"/>
        <color indexed="8"/>
        <rFont val="Calibri"/>
        <family val="2"/>
        <scheme val="minor"/>
      </rPr>
      <t xml:space="preserve">or specify cheese used. Turkey ham and cheese on WG Croissant.   Each sandwich to meet 1 oz M/MA and 1 oz grain equivalent for CN program.
</t>
    </r>
    <r>
      <rPr>
        <b/>
        <sz val="12"/>
        <color rgb="FF000000"/>
        <rFont val="Calibri"/>
        <family val="2"/>
        <scheme val="minor"/>
      </rPr>
      <t>Ship Lot: 400 cases</t>
    </r>
  </si>
  <si>
    <r>
      <rPr>
        <b/>
        <sz val="12"/>
        <color rgb="FF000000"/>
        <rFont val="Calibri"/>
        <family val="2"/>
        <scheme val="minor"/>
      </rPr>
      <t>Turkey Roast, Roasted and Sliced</t>
    </r>
    <r>
      <rPr>
        <sz val="12"/>
        <color indexed="8"/>
        <rFont val="Calibri"/>
        <family val="2"/>
        <scheme val="minor"/>
      </rPr>
      <t xml:space="preserve"> – </t>
    </r>
    <r>
      <rPr>
        <b/>
        <sz val="12"/>
        <color indexed="8"/>
        <rFont val="Calibri"/>
        <family val="2"/>
        <scheme val="minor"/>
      </rPr>
      <t>Made with USDA commodity turkey (100124)</t>
    </r>
    <r>
      <rPr>
        <sz val="12"/>
        <color indexed="8"/>
        <rFont val="Calibri"/>
        <family val="2"/>
        <scheme val="minor"/>
      </rPr>
      <t xml:space="preserve">.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t>
    </r>
    <r>
      <rPr>
        <b/>
        <sz val="12"/>
        <color rgb="FF000000"/>
        <rFont val="Calibri"/>
        <family val="2"/>
        <scheme val="minor"/>
      </rPr>
      <t>Ship Lot: 200</t>
    </r>
  </si>
  <si>
    <r>
      <rPr>
        <b/>
        <sz val="12"/>
        <color rgb="FF000000"/>
        <rFont val="Calibri"/>
        <family val="2"/>
        <scheme val="minor"/>
      </rPr>
      <t>Macaroni and Cheese –</t>
    </r>
    <r>
      <rPr>
        <sz val="12"/>
        <color indexed="8"/>
        <rFont val="Calibri"/>
        <family val="2"/>
        <scheme val="minor"/>
      </rPr>
      <t xml:space="preserve"> </t>
    </r>
    <r>
      <rPr>
        <b/>
        <sz val="12"/>
        <color indexed="8"/>
        <rFont val="Calibri"/>
        <family val="2"/>
        <scheme val="minor"/>
      </rPr>
      <t>Made with USDA commodity reduced fat, reduced natural American cheese 110242</t>
    </r>
    <r>
      <rPr>
        <sz val="12"/>
        <color indexed="8"/>
        <rFont val="Calibri"/>
        <family val="2"/>
        <scheme val="minor"/>
      </rPr>
      <t xml:space="preserve">. Reduced fat, reduced sodium cheese and whole grain rich macaroni noodles. Boil in Bag. Each serving should be a minimum of an equivalent 2oz M/MA  and 1oz grains per the CN program.  CN label or crediting state required. 
Approx. pack 6/ 5lb pouches per case. 
</t>
    </r>
    <r>
      <rPr>
        <b/>
        <sz val="12"/>
        <color rgb="FF000000"/>
        <rFont val="Calibri"/>
        <family val="2"/>
        <scheme val="minor"/>
      </rPr>
      <t>Ship Lot: 200</t>
    </r>
  </si>
  <si>
    <r>
      <rPr>
        <b/>
        <sz val="12"/>
        <color rgb="FF000000"/>
        <rFont val="Calibri"/>
        <family val="2"/>
        <scheme val="minor"/>
      </rPr>
      <t xml:space="preserve">Turkey Breast Stick, IW </t>
    </r>
    <r>
      <rPr>
        <sz val="12"/>
        <color indexed="8"/>
        <rFont val="Calibri"/>
        <family val="2"/>
        <scheme val="minor"/>
      </rPr>
      <t xml:space="preserve">- Frozen, individually wrapped, all breast turkey meat stick.  </t>
    </r>
    <r>
      <rPr>
        <b/>
        <sz val="12"/>
        <color indexed="8"/>
        <rFont val="Calibri"/>
        <family val="2"/>
        <scheme val="minor"/>
      </rPr>
      <t xml:space="preserve">Made with USDA commodity turkey (100124). </t>
    </r>
    <r>
      <rPr>
        <sz val="12"/>
        <color indexed="8"/>
        <rFont val="Calibri"/>
        <family val="2"/>
        <scheme val="minor"/>
      </rPr>
      <t xml:space="preserve"> Smokehouse flavored.  Made with all natural ingredients with no preservatives, nitrites, nitrates or soy fillers.  Clean labeled product.  Must provide 1 oz M/MA for the CN program.  Case to contain approximately 400 servings.
</t>
    </r>
    <r>
      <rPr>
        <b/>
        <sz val="12"/>
        <color rgb="FF000000"/>
        <rFont val="Calibri"/>
        <family val="2"/>
        <scheme val="minor"/>
      </rPr>
      <t xml:space="preserve">
Ship Lot: 200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</si>
</sst>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0000"/>
    <numFmt numFmtId="166" formatCode="&quot;$&quot;#,##0.0000"/>
    <numFmt numFmtId="167" formatCode="_(* #,##0_);_(* \(#,##0\);_(* &quot;-&quot;??_);_(@_)"/>
  </numFmts>
  <fonts count="33">
    <font>
      <sz val="11"/>
      <color theme="1"/>
      <name val="Calibri"/>
      <family val="2"/>
      <scheme val="minor"/>
    </font>
    <font>
      <sz val="10"/>
      <color indexed="8"/>
      <name val="Arial"/>
      <family val="2"/>
    </font>
    <font>
      <sz val="10"/>
      <name val="Arial"/>
      <family val="2"/>
    </font>
    <font>
      <b/>
      <sz val="14"/>
      <name val="Calibri"/>
      <family val="2"/>
      <scheme val="minor"/>
    </font>
    <font>
      <sz val="11"/>
      <color indexed="8"/>
      <name val="Calibri"/>
      <family val="2"/>
    </font>
    <font>
      <sz val="14"/>
      <color theme="1"/>
      <name val="Calibri"/>
      <family val="2"/>
      <scheme val="minor"/>
    </font>
    <font>
      <b/>
      <sz val="14"/>
      <color theme="1"/>
      <name val="Calibri"/>
      <family val="2"/>
      <scheme val="minor"/>
    </font>
    <font>
      <sz val="14"/>
      <name val="Calibri"/>
      <family val="2"/>
      <scheme val="minor"/>
    </font>
    <font>
      <b/>
      <sz val="14"/>
      <color indexed="8"/>
      <name val="Calibri"/>
      <family val="2"/>
      <scheme val="minor"/>
    </font>
    <font>
      <b/>
      <sz val="14"/>
      <color rgb="FFFF0000"/>
      <name val="Calibri"/>
      <family val="2"/>
      <scheme val="minor"/>
    </font>
    <font>
      <sz val="10"/>
      <name val="Calibri"/>
      <family val="2"/>
      <scheme val="minor"/>
    </font>
    <font>
      <sz val="12"/>
      <color theme="1"/>
      <name val="Calibri"/>
      <family val="2"/>
      <scheme val="minor"/>
    </font>
    <font>
      <sz val="12"/>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b/>
      <sz val="12"/>
      <name val="Calibri"/>
      <family val="2"/>
    </font>
    <font>
      <sz val="12"/>
      <name val="Calibri"/>
      <family val="2"/>
    </font>
    <font>
      <sz val="12"/>
      <color indexed="8"/>
      <name val="Calibri"/>
      <family val="2"/>
      <scheme val="minor"/>
    </font>
    <font>
      <b/>
      <sz val="12"/>
      <color rgb="FF000000"/>
      <name val="Calibri"/>
      <family val="2"/>
      <scheme val="minor"/>
    </font>
    <font>
      <b/>
      <sz val="10"/>
      <color indexed="8"/>
      <name val="Calibri"/>
      <family val="2"/>
      <scheme val="minor"/>
    </font>
    <font>
      <sz val="11"/>
      <color theme="1"/>
      <name val="Calibri"/>
      <family val="2"/>
      <scheme val="minor"/>
    </font>
    <font>
      <b/>
      <sz val="9"/>
      <color theme="1"/>
      <name val="Calibri"/>
      <family val="2"/>
      <scheme val="minor"/>
    </font>
    <font>
      <b/>
      <sz val="10"/>
      <color theme="1"/>
      <name val="Calibri"/>
      <family val="2"/>
      <scheme val="minor"/>
    </font>
    <font>
      <sz val="12"/>
      <color indexed="8"/>
      <name val="Calibri"/>
      <family val="2"/>
    </font>
    <font>
      <b/>
      <sz val="12"/>
      <color indexed="8"/>
      <name val="Calibri"/>
      <family val="2"/>
    </font>
    <font>
      <b/>
      <sz val="12"/>
      <name val="Arial Narrow"/>
      <family val="2"/>
    </font>
    <font>
      <b/>
      <sz val="10"/>
      <name val="Calibri"/>
      <family val="2"/>
      <scheme val="minor"/>
    </font>
    <font>
      <sz val="10"/>
      <color theme="1"/>
      <name val="Calibri"/>
      <family val="2"/>
      <scheme val="minor"/>
    </font>
    <font>
      <sz val="12"/>
      <color theme="1"/>
      <name val="Calibri Regular"/>
      <charset val="1"/>
    </font>
    <font>
      <b/>
      <sz val="11"/>
      <color indexed="8"/>
      <name val="Calibri"/>
      <family val="2"/>
    </font>
    <font>
      <sz val="9"/>
      <color theme="1"/>
      <name val="Calibri"/>
      <family val="2"/>
      <scheme val="minor"/>
    </font>
  </fonts>
  <fills count="14">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0"/>
        <bgColor indexed="0"/>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theme="8"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
      <left style="thin">
        <color indexed="64"/>
      </left>
      <right/>
      <top/>
      <bottom style="thin">
        <color indexed="64"/>
      </bottom>
      <diagonal/>
    </border>
  </borders>
  <cellStyleXfs count="11">
    <xf numFmtId="0" fontId="0" fillId="0" borderId="0"/>
    <xf numFmtId="44" fontId="4" fillId="0" borderId="0" applyFont="0" applyFill="0" applyBorder="0" applyAlignment="0" applyProtection="0"/>
    <xf numFmtId="0" fontId="1"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4" fillId="0" borderId="0" applyFont="0" applyFill="0" applyBorder="0" applyAlignment="0" applyProtection="0"/>
    <xf numFmtId="44" fontId="22" fillId="0" borderId="0" applyFont="0" applyFill="0" applyBorder="0" applyAlignment="0" applyProtection="0"/>
  </cellStyleXfs>
  <cellXfs count="277">
    <xf numFmtId="0" fontId="0" fillId="0" borderId="0" xfId="0"/>
    <xf numFmtId="167" fontId="3" fillId="8" borderId="1" xfId="5" applyNumberFormat="1" applyFont="1" applyFill="1" applyBorder="1" applyAlignment="1" applyProtection="1">
      <alignment horizontal="center" vertical="center" wrapText="1"/>
    </xf>
    <xf numFmtId="0" fontId="5" fillId="0" borderId="0" xfId="0" applyFont="1" applyAlignment="1">
      <alignment wrapText="1"/>
    </xf>
    <xf numFmtId="0" fontId="5" fillId="8" borderId="0" xfId="0" applyFont="1" applyFill="1" applyAlignment="1">
      <alignment vertical="top"/>
    </xf>
    <xf numFmtId="0" fontId="5" fillId="0" borderId="0" xfId="0" applyFont="1"/>
    <xf numFmtId="166" fontId="5" fillId="0" borderId="0" xfId="0" applyNumberFormat="1" applyFont="1"/>
    <xf numFmtId="1" fontId="5" fillId="0" borderId="0" xfId="0" applyNumberFormat="1" applyFont="1"/>
    <xf numFmtId="166" fontId="5" fillId="0" borderId="0" xfId="1" applyNumberFormat="1" applyFont="1" applyProtection="1"/>
    <xf numFmtId="0" fontId="6" fillId="0" borderId="0" xfId="0" applyFont="1"/>
    <xf numFmtId="0" fontId="8" fillId="2" borderId="0" xfId="2" applyFont="1" applyFill="1" applyAlignment="1">
      <alignment horizontal="center" vertical="center" wrapText="1"/>
    </xf>
    <xf numFmtId="0" fontId="3" fillId="3" borderId="5" xfId="4" applyFont="1" applyFill="1" applyBorder="1" applyAlignment="1">
      <alignment horizontal="center" vertical="center" wrapText="1"/>
    </xf>
    <xf numFmtId="0" fontId="3" fillId="3" borderId="0" xfId="4" applyFont="1" applyFill="1" applyAlignment="1">
      <alignment horizontal="center" vertical="center" wrapText="1"/>
    </xf>
    <xf numFmtId="2" fontId="8" fillId="2" borderId="0" xfId="2" applyNumberFormat="1" applyFont="1" applyFill="1" applyAlignment="1">
      <alignment horizontal="center" vertical="center" wrapText="1"/>
    </xf>
    <xf numFmtId="166" fontId="8" fillId="2" borderId="0" xfId="2" applyNumberFormat="1" applyFont="1" applyFill="1" applyAlignment="1">
      <alignment horizontal="center" vertical="center" wrapText="1"/>
    </xf>
    <xf numFmtId="165" fontId="8" fillId="2" borderId="0" xfId="2" applyNumberFormat="1" applyFont="1" applyFill="1" applyAlignment="1">
      <alignment horizontal="center" vertical="center" wrapText="1"/>
    </xf>
    <xf numFmtId="166" fontId="8" fillId="2" borderId="6" xfId="2" applyNumberFormat="1" applyFont="1" applyFill="1" applyBorder="1" applyAlignment="1">
      <alignment horizontal="center" vertical="center" wrapText="1"/>
    </xf>
    <xf numFmtId="0" fontId="5" fillId="7" borderId="0" xfId="0" applyFont="1" applyFill="1" applyAlignment="1">
      <alignment vertical="top"/>
    </xf>
    <xf numFmtId="0" fontId="5" fillId="5" borderId="0" xfId="0" applyFont="1" applyFill="1"/>
    <xf numFmtId="165" fontId="5" fillId="0" borderId="0" xfId="0" applyNumberFormat="1" applyFont="1"/>
    <xf numFmtId="0" fontId="5" fillId="0" borderId="0" xfId="0" applyFont="1" applyProtection="1">
      <protection locked="0"/>
    </xf>
    <xf numFmtId="1" fontId="5" fillId="0" borderId="0" xfId="0" applyNumberFormat="1" applyFont="1" applyProtection="1">
      <protection locked="0"/>
    </xf>
    <xf numFmtId="2" fontId="5" fillId="0" borderId="0" xfId="0" applyNumberFormat="1" applyFont="1" applyProtection="1">
      <protection locked="0"/>
    </xf>
    <xf numFmtId="166" fontId="5" fillId="0" borderId="0" xfId="0" applyNumberFormat="1" applyFont="1" applyProtection="1">
      <protection locked="0"/>
    </xf>
    <xf numFmtId="44" fontId="5" fillId="0" borderId="0" xfId="1" applyFont="1" applyProtection="1"/>
    <xf numFmtId="166" fontId="13" fillId="3" borderId="1" xfId="0" applyNumberFormat="1" applyFont="1" applyFill="1" applyBorder="1" applyAlignment="1">
      <alignment horizontal="center" vertical="center" wrapText="1"/>
    </xf>
    <xf numFmtId="0" fontId="14" fillId="2" borderId="1" xfId="2"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5" fontId="16" fillId="3" borderId="1" xfId="0" applyNumberFormat="1" applyFont="1" applyFill="1" applyBorder="1" applyAlignment="1">
      <alignment horizontal="center" vertical="center" wrapText="1"/>
    </xf>
    <xf numFmtId="166" fontId="16" fillId="3" borderId="1" xfId="0" applyNumberFormat="1" applyFont="1" applyFill="1" applyBorder="1" applyAlignment="1">
      <alignment horizontal="center" vertical="center" wrapText="1"/>
    </xf>
    <xf numFmtId="166" fontId="15" fillId="3"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0" fontId="16" fillId="5" borderId="2" xfId="4" applyFont="1" applyFill="1" applyBorder="1" applyAlignment="1">
      <alignment horizontal="center" vertical="center" wrapText="1"/>
    </xf>
    <xf numFmtId="0" fontId="16" fillId="7" borderId="2" xfId="4" applyFont="1" applyFill="1" applyBorder="1" applyAlignment="1">
      <alignment horizontal="center" vertical="center" wrapText="1"/>
    </xf>
    <xf numFmtId="0" fontId="16" fillId="8" borderId="1" xfId="0" applyFont="1" applyFill="1" applyBorder="1" applyAlignment="1" applyProtection="1">
      <alignment horizontal="center" vertical="center" wrapText="1"/>
      <protection locked="0"/>
    </xf>
    <xf numFmtId="1" fontId="11" fillId="8" borderId="1" xfId="0" applyNumberFormat="1" applyFont="1" applyFill="1" applyBorder="1" applyAlignment="1" applyProtection="1">
      <alignment horizontal="center" vertical="center"/>
      <protection locked="0"/>
    </xf>
    <xf numFmtId="0" fontId="11" fillId="8" borderId="1" xfId="0" applyFont="1" applyFill="1" applyBorder="1" applyAlignment="1" applyProtection="1">
      <alignment horizontal="center" vertical="center"/>
      <protection locked="0"/>
    </xf>
    <xf numFmtId="164" fontId="11" fillId="8" borderId="1" xfId="0" applyNumberFormat="1" applyFont="1" applyFill="1" applyBorder="1" applyAlignment="1" applyProtection="1">
      <alignment horizontal="center" vertical="center"/>
      <protection locked="0"/>
    </xf>
    <xf numFmtId="2" fontId="11" fillId="8" borderId="1" xfId="0" applyNumberFormat="1" applyFont="1" applyFill="1" applyBorder="1" applyAlignment="1" applyProtection="1">
      <alignment horizontal="center" vertical="center"/>
      <protection locked="0"/>
    </xf>
    <xf numFmtId="166" fontId="11" fillId="8" borderId="1" xfId="0" applyNumberFormat="1" applyFont="1" applyFill="1" applyBorder="1" applyAlignment="1" applyProtection="1">
      <alignment horizontal="left" vertical="center" indent="2"/>
      <protection locked="0"/>
    </xf>
    <xf numFmtId="166" fontId="11" fillId="8" borderId="1" xfId="0" applyNumberFormat="1" applyFont="1" applyFill="1" applyBorder="1" applyAlignment="1" applyProtection="1">
      <alignment horizontal="center" vertical="center"/>
      <protection locked="0"/>
    </xf>
    <xf numFmtId="0" fontId="16" fillId="8" borderId="1" xfId="0" applyFont="1" applyFill="1" applyBorder="1" applyAlignment="1">
      <alignment horizontal="center" vertical="center" wrapText="1"/>
    </xf>
    <xf numFmtId="1" fontId="11" fillId="8" borderId="1" xfId="0" applyNumberFormat="1" applyFont="1" applyFill="1" applyBorder="1" applyAlignment="1">
      <alignment horizontal="center" vertical="center"/>
    </xf>
    <xf numFmtId="0" fontId="11" fillId="8" borderId="1" xfId="0" applyFont="1" applyFill="1" applyBorder="1" applyAlignment="1">
      <alignment horizontal="center" vertical="center"/>
    </xf>
    <xf numFmtId="2" fontId="11" fillId="8" borderId="1" xfId="0" applyNumberFormat="1" applyFont="1" applyFill="1" applyBorder="1" applyAlignment="1">
      <alignment horizontal="center" vertical="center"/>
    </xf>
    <xf numFmtId="166" fontId="11" fillId="8" borderId="1" xfId="0" applyNumberFormat="1" applyFont="1" applyFill="1" applyBorder="1" applyAlignment="1">
      <alignment horizontal="center" vertical="center"/>
    </xf>
    <xf numFmtId="165" fontId="11" fillId="8" borderId="1" xfId="0" applyNumberFormat="1" applyFont="1" applyFill="1" applyBorder="1" applyAlignment="1">
      <alignment horizontal="center" vertical="center"/>
    </xf>
    <xf numFmtId="167" fontId="15" fillId="8" borderId="1" xfId="0" applyNumberFormat="1" applyFont="1" applyFill="1" applyBorder="1" applyAlignment="1">
      <alignment horizontal="center" vertical="center" wrapText="1"/>
    </xf>
    <xf numFmtId="0" fontId="11" fillId="8" borderId="0" xfId="0" applyFont="1" applyFill="1" applyAlignment="1">
      <alignment vertical="top"/>
    </xf>
    <xf numFmtId="0" fontId="11" fillId="0" borderId="0" xfId="0" applyFont="1"/>
    <xf numFmtId="0" fontId="11" fillId="0" borderId="1" xfId="0" applyFont="1" applyBorder="1"/>
    <xf numFmtId="167" fontId="11" fillId="8" borderId="1" xfId="0" applyNumberFormat="1" applyFont="1" applyFill="1" applyBorder="1" applyAlignment="1">
      <alignment horizontal="center" vertical="center"/>
    </xf>
    <xf numFmtId="0" fontId="11" fillId="8" borderId="1" xfId="0" applyFont="1" applyFill="1" applyBorder="1"/>
    <xf numFmtId="1" fontId="11" fillId="8" borderId="1" xfId="0" applyNumberFormat="1" applyFont="1" applyFill="1" applyBorder="1"/>
    <xf numFmtId="2" fontId="11" fillId="8" borderId="1" xfId="0" applyNumberFormat="1" applyFont="1" applyFill="1" applyBorder="1"/>
    <xf numFmtId="166" fontId="11" fillId="8" borderId="1" xfId="0" applyNumberFormat="1" applyFont="1" applyFill="1" applyBorder="1"/>
    <xf numFmtId="165" fontId="11" fillId="8" borderId="1" xfId="0" applyNumberFormat="1" applyFont="1" applyFill="1" applyBorder="1"/>
    <xf numFmtId="0" fontId="14" fillId="8" borderId="1" xfId="2" applyFont="1" applyFill="1" applyBorder="1" applyAlignment="1" applyProtection="1">
      <alignment horizontal="center" vertical="center" wrapText="1"/>
      <protection locked="0"/>
    </xf>
    <xf numFmtId="1" fontId="11" fillId="0" borderId="1" xfId="0" applyNumberFormat="1" applyFont="1" applyBorder="1"/>
    <xf numFmtId="2" fontId="11" fillId="0" borderId="1" xfId="0" applyNumberFormat="1" applyFont="1" applyBorder="1"/>
    <xf numFmtId="166" fontId="11" fillId="0" borderId="1" xfId="0" applyNumberFormat="1" applyFont="1" applyBorder="1"/>
    <xf numFmtId="165" fontId="11" fillId="0" borderId="1" xfId="0" applyNumberFormat="1" applyFont="1" applyBorder="1"/>
    <xf numFmtId="0" fontId="8" fillId="2" borderId="9" xfId="2" applyFont="1" applyFill="1" applyBorder="1" applyAlignment="1">
      <alignment horizontal="center" vertical="center" wrapText="1"/>
    </xf>
    <xf numFmtId="0" fontId="21" fillId="8" borderId="1" xfId="2" applyFont="1" applyFill="1" applyBorder="1" applyAlignment="1">
      <alignment horizontal="center" vertical="center" wrapText="1"/>
    </xf>
    <xf numFmtId="0" fontId="15" fillId="3" borderId="1" xfId="4" applyFont="1" applyFill="1" applyBorder="1" applyAlignment="1">
      <alignment horizontal="center" vertical="center" wrapText="1"/>
    </xf>
    <xf numFmtId="166" fontId="15" fillId="3" borderId="1" xfId="4" applyNumberFormat="1" applyFont="1" applyFill="1" applyBorder="1" applyAlignment="1">
      <alignment horizontal="center" vertical="center" wrapText="1"/>
    </xf>
    <xf numFmtId="1" fontId="15" fillId="3" borderId="1" xfId="4" applyNumberFormat="1" applyFont="1" applyFill="1" applyBorder="1" applyAlignment="1">
      <alignment horizontal="center" vertical="center" wrapText="1"/>
    </xf>
    <xf numFmtId="166" fontId="16" fillId="3" borderId="3" xfId="0" applyNumberFormat="1" applyFont="1" applyFill="1" applyBorder="1" applyAlignment="1">
      <alignment horizontal="center" vertical="center" wrapText="1"/>
    </xf>
    <xf numFmtId="0" fontId="16" fillId="3" borderId="1" xfId="4" applyFont="1" applyFill="1" applyBorder="1" applyAlignment="1">
      <alignment horizontal="center" vertical="center"/>
    </xf>
    <xf numFmtId="166" fontId="16" fillId="3" borderId="1" xfId="4" applyNumberFormat="1" applyFont="1" applyFill="1" applyBorder="1" applyAlignment="1">
      <alignment horizontal="center" vertical="center"/>
    </xf>
    <xf numFmtId="1" fontId="16" fillId="3" borderId="1" xfId="4" applyNumberFormat="1" applyFont="1" applyFill="1" applyBorder="1" applyAlignment="1">
      <alignment horizontal="center" vertical="center"/>
    </xf>
    <xf numFmtId="0" fontId="16" fillId="3" borderId="3" xfId="4" applyFont="1" applyFill="1" applyBorder="1" applyAlignment="1">
      <alignment horizontal="center" vertical="center"/>
    </xf>
    <xf numFmtId="166" fontId="12" fillId="3" borderId="1" xfId="0" applyNumberFormat="1" applyFont="1" applyFill="1" applyBorder="1" applyAlignment="1">
      <alignment horizontal="center" vertical="center" wrapText="1"/>
    </xf>
    <xf numFmtId="0" fontId="15" fillId="8" borderId="0" xfId="4" applyFont="1" applyFill="1" applyAlignment="1">
      <alignment horizontal="center" vertical="center" wrapText="1"/>
    </xf>
    <xf numFmtId="0" fontId="16" fillId="8" borderId="0" xfId="4" applyFont="1" applyFill="1" applyAlignment="1">
      <alignment horizontal="center" vertical="center"/>
    </xf>
    <xf numFmtId="166" fontId="16" fillId="8" borderId="0" xfId="4" applyNumberFormat="1" applyFont="1" applyFill="1" applyAlignment="1">
      <alignment horizontal="center" vertical="center"/>
    </xf>
    <xf numFmtId="1" fontId="16" fillId="8" borderId="0" xfId="4" applyNumberFormat="1" applyFont="1" applyFill="1" applyAlignment="1">
      <alignment horizontal="center" vertical="center"/>
    </xf>
    <xf numFmtId="0" fontId="16"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protection locked="0"/>
    </xf>
    <xf numFmtId="166" fontId="11" fillId="0" borderId="1" xfId="0" applyNumberFormat="1" applyFont="1" applyBorder="1" applyAlignment="1" applyProtection="1">
      <alignment horizontal="center" vertical="center"/>
      <protection locked="0"/>
    </xf>
    <xf numFmtId="1" fontId="11" fillId="0" borderId="1" xfId="0" applyNumberFormat="1" applyFont="1" applyBorder="1" applyAlignment="1">
      <alignment horizontal="center" vertical="center"/>
    </xf>
    <xf numFmtId="166" fontId="11" fillId="0" borderId="1" xfId="0" applyNumberFormat="1" applyFont="1" applyBorder="1" applyAlignment="1">
      <alignment horizontal="center" vertical="center"/>
    </xf>
    <xf numFmtId="166" fontId="11" fillId="0" borderId="1" xfId="1" applyNumberFormat="1" applyFont="1" applyFill="1" applyBorder="1" applyAlignment="1" applyProtection="1">
      <alignment horizontal="center" vertical="center"/>
    </xf>
    <xf numFmtId="0" fontId="14" fillId="0" borderId="3" xfId="2"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66" fontId="11" fillId="0" borderId="3" xfId="0" applyNumberFormat="1" applyFont="1" applyBorder="1" applyAlignment="1">
      <alignment horizontal="center" vertical="center"/>
    </xf>
    <xf numFmtId="0" fontId="11" fillId="8" borderId="1" xfId="0" applyFont="1" applyFill="1" applyBorder="1" applyAlignment="1">
      <alignment vertical="top"/>
    </xf>
    <xf numFmtId="0" fontId="11" fillId="0" borderId="1" xfId="0" applyFont="1" applyBorder="1" applyProtection="1">
      <protection locked="0"/>
    </xf>
    <xf numFmtId="0" fontId="15" fillId="0" borderId="1" xfId="0" applyFont="1" applyBorder="1" applyAlignment="1" applyProtection="1">
      <alignment horizontal="center" vertical="center"/>
      <protection locked="0"/>
    </xf>
    <xf numFmtId="0" fontId="14" fillId="0" borderId="1" xfId="2" applyFont="1" applyBorder="1" applyAlignment="1" applyProtection="1">
      <alignment horizontal="center" vertical="center" wrapText="1"/>
      <protection locked="0"/>
    </xf>
    <xf numFmtId="0" fontId="16" fillId="8" borderId="3" xfId="4" applyFont="1" applyFill="1" applyBorder="1" applyAlignment="1">
      <alignment horizontal="center" vertical="center" wrapText="1"/>
    </xf>
    <xf numFmtId="166" fontId="14" fillId="10" borderId="4" xfId="2" applyNumberFormat="1" applyFont="1" applyFill="1" applyBorder="1" applyAlignment="1">
      <alignment horizontal="center" vertical="center" wrapText="1"/>
    </xf>
    <xf numFmtId="0" fontId="15" fillId="0" borderId="3" xfId="0" applyFont="1" applyBorder="1" applyAlignment="1" applyProtection="1">
      <alignment horizontal="center" vertical="center"/>
      <protection locked="0"/>
    </xf>
    <xf numFmtId="0" fontId="14" fillId="0" borderId="2" xfId="2"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166" fontId="11" fillId="0" borderId="2" xfId="0" applyNumberFormat="1" applyFont="1" applyBorder="1" applyAlignment="1" applyProtection="1">
      <alignment horizontal="center" vertical="center"/>
      <protection locked="0"/>
    </xf>
    <xf numFmtId="166" fontId="11" fillId="0" borderId="2" xfId="0" applyNumberFormat="1" applyFont="1" applyBorder="1"/>
    <xf numFmtId="0" fontId="11" fillId="8" borderId="2" xfId="0" applyFont="1" applyFill="1" applyBorder="1"/>
    <xf numFmtId="0" fontId="5" fillId="0" borderId="1" xfId="0" applyFont="1" applyBorder="1"/>
    <xf numFmtId="166" fontId="5" fillId="0" borderId="1" xfId="0" applyNumberFormat="1" applyFont="1" applyBorder="1"/>
    <xf numFmtId="1" fontId="5" fillId="0" borderId="1" xfId="0" applyNumberFormat="1" applyFont="1" applyBorder="1"/>
    <xf numFmtId="0" fontId="5" fillId="0" borderId="9" xfId="0" applyFont="1" applyBorder="1"/>
    <xf numFmtId="0" fontId="11" fillId="0" borderId="9" xfId="0" applyFont="1" applyBorder="1"/>
    <xf numFmtId="0" fontId="16" fillId="9" borderId="1" xfId="3" applyFont="1" applyFill="1" applyBorder="1" applyAlignment="1">
      <alignment horizontal="center" vertical="center" wrapText="1"/>
    </xf>
    <xf numFmtId="0" fontId="14" fillId="2" borderId="2" xfId="2" applyFont="1" applyFill="1" applyBorder="1" applyAlignment="1">
      <alignment horizontal="center" vertical="center" wrapText="1"/>
    </xf>
    <xf numFmtId="0" fontId="16" fillId="4" borderId="2" xfId="3" applyFont="1" applyFill="1" applyBorder="1" applyAlignment="1">
      <alignment horizontal="center" vertical="center" wrapText="1"/>
    </xf>
    <xf numFmtId="0" fontId="16" fillId="3" borderId="7" xfId="4" applyFont="1" applyFill="1" applyBorder="1" applyAlignment="1">
      <alignment horizontal="center" vertical="center" wrapText="1"/>
    </xf>
    <xf numFmtId="0" fontId="16" fillId="3" borderId="11" xfId="4" applyFont="1" applyFill="1" applyBorder="1" applyAlignment="1">
      <alignment horizontal="center" vertical="center" wrapText="1"/>
    </xf>
    <xf numFmtId="0" fontId="14" fillId="2" borderId="11" xfId="2" applyFont="1" applyFill="1" applyBorder="1" applyAlignment="1">
      <alignment horizontal="center" vertical="center" wrapText="1"/>
    </xf>
    <xf numFmtId="2" fontId="14" fillId="2" borderId="11" xfId="2" applyNumberFormat="1" applyFont="1" applyFill="1" applyBorder="1" applyAlignment="1">
      <alignment horizontal="center" vertical="center" wrapText="1"/>
    </xf>
    <xf numFmtId="166" fontId="14" fillId="2" borderId="11" xfId="2" applyNumberFormat="1" applyFont="1" applyFill="1" applyBorder="1" applyAlignment="1">
      <alignment horizontal="center" vertical="center" wrapText="1"/>
    </xf>
    <xf numFmtId="165" fontId="14" fillId="2" borderId="11" xfId="2" applyNumberFormat="1" applyFont="1" applyFill="1" applyBorder="1" applyAlignment="1">
      <alignment horizontal="center" vertical="center" wrapText="1"/>
    </xf>
    <xf numFmtId="166" fontId="14" fillId="2" borderId="10" xfId="2" applyNumberFormat="1" applyFont="1" applyFill="1" applyBorder="1" applyAlignment="1">
      <alignment horizontal="center" vertical="center" wrapText="1"/>
    </xf>
    <xf numFmtId="0" fontId="5" fillId="0" borderId="2" xfId="0" applyFont="1" applyBorder="1"/>
    <xf numFmtId="0" fontId="5" fillId="0" borderId="12" xfId="0" applyFont="1" applyBorder="1"/>
    <xf numFmtId="0" fontId="5" fillId="0" borderId="8" xfId="0" applyFont="1" applyBorder="1"/>
    <xf numFmtId="0" fontId="15" fillId="0" borderId="1" xfId="0" applyFont="1" applyBorder="1" applyAlignment="1">
      <alignment horizontal="center" vertical="center"/>
    </xf>
    <xf numFmtId="0" fontId="15" fillId="0" borderId="1" xfId="0" applyFont="1" applyBorder="1" applyAlignment="1">
      <alignment vertical="center"/>
    </xf>
    <xf numFmtId="0" fontId="11" fillId="0" borderId="1" xfId="0" applyFont="1" applyBorder="1" applyAlignment="1">
      <alignment vertical="top" wrapText="1"/>
    </xf>
    <xf numFmtId="0" fontId="11" fillId="0" borderId="1" xfId="0" applyFont="1" applyBorder="1" applyAlignment="1">
      <alignment vertical="top"/>
    </xf>
    <xf numFmtId="0" fontId="5" fillId="0" borderId="13" xfId="0" applyFont="1" applyBorder="1"/>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24" fillId="0" borderId="1" xfId="0" applyFont="1" applyBorder="1" applyAlignment="1">
      <alignment wrapText="1"/>
    </xf>
    <xf numFmtId="0" fontId="24" fillId="0" borderId="1" xfId="0" applyFont="1" applyBorder="1" applyAlignment="1">
      <alignment vertical="top" wrapText="1"/>
    </xf>
    <xf numFmtId="0" fontId="15" fillId="8" borderId="7" xfId="4" applyFont="1" applyFill="1" applyBorder="1" applyAlignment="1">
      <alignment horizontal="center" vertical="center" wrapText="1"/>
    </xf>
    <xf numFmtId="0" fontId="16" fillId="8" borderId="11" xfId="4" applyFont="1" applyFill="1" applyBorder="1" applyAlignment="1">
      <alignment horizontal="center" vertical="center"/>
    </xf>
    <xf numFmtId="0" fontId="16" fillId="9" borderId="2" xfId="3" applyFont="1" applyFill="1" applyBorder="1" applyAlignment="1">
      <alignment horizontal="center" vertical="center" wrapText="1"/>
    </xf>
    <xf numFmtId="0" fontId="16" fillId="8" borderId="7" xfId="4" applyFont="1" applyFill="1" applyBorder="1" applyAlignment="1">
      <alignment horizontal="center" vertical="center" wrapText="1"/>
    </xf>
    <xf numFmtId="166" fontId="16" fillId="8" borderId="11" xfId="4" applyNumberFormat="1" applyFont="1" applyFill="1" applyBorder="1" applyAlignment="1">
      <alignment horizontal="center" vertical="center"/>
    </xf>
    <xf numFmtId="1" fontId="16" fillId="8" borderId="11" xfId="4" applyNumberFormat="1" applyFont="1" applyFill="1" applyBorder="1" applyAlignment="1">
      <alignment horizontal="center" vertical="center"/>
    </xf>
    <xf numFmtId="166" fontId="14" fillId="10" borderId="10" xfId="2" applyNumberFormat="1" applyFont="1" applyFill="1" applyBorder="1" applyAlignment="1">
      <alignment horizontal="center" vertical="center" wrapText="1"/>
    </xf>
    <xf numFmtId="0" fontId="11" fillId="0" borderId="1" xfId="0" applyFont="1" applyBorder="1" applyAlignment="1">
      <alignment vertical="center"/>
    </xf>
    <xf numFmtId="0" fontId="11" fillId="0" borderId="11" xfId="0" applyFont="1" applyBorder="1"/>
    <xf numFmtId="3" fontId="15" fillId="0" borderId="1" xfId="0" applyNumberFormat="1" applyFont="1" applyBorder="1" applyAlignment="1">
      <alignment vertical="center"/>
    </xf>
    <xf numFmtId="167" fontId="16" fillId="11" borderId="1" xfId="9" applyNumberFormat="1" applyFont="1" applyFill="1" applyBorder="1" applyAlignment="1" applyProtection="1">
      <alignment horizontal="center" vertical="center"/>
    </xf>
    <xf numFmtId="167" fontId="16" fillId="0" borderId="1" xfId="9" applyNumberFormat="1" applyFont="1" applyFill="1" applyBorder="1" applyAlignment="1" applyProtection="1">
      <alignment horizontal="center" vertical="center"/>
    </xf>
    <xf numFmtId="167" fontId="27" fillId="8" borderId="1" xfId="5" applyNumberFormat="1" applyFont="1" applyFill="1" applyBorder="1" applyAlignment="1" applyProtection="1">
      <alignment horizontal="center" vertical="center" wrapText="1"/>
    </xf>
    <xf numFmtId="0" fontId="5" fillId="0" borderId="0" xfId="0" applyFont="1" applyAlignment="1">
      <alignment vertical="top"/>
    </xf>
    <xf numFmtId="0" fontId="5" fillId="0" borderId="0" xfId="0" applyFont="1" applyAlignment="1">
      <alignment vertical="center"/>
    </xf>
    <xf numFmtId="0" fontId="11" fillId="0" borderId="0" xfId="0" applyFont="1" applyAlignment="1">
      <alignment wrapText="1"/>
    </xf>
    <xf numFmtId="0" fontId="15" fillId="0" borderId="0" xfId="0" applyFont="1" applyAlignment="1">
      <alignment vertical="top"/>
    </xf>
    <xf numFmtId="0" fontId="11" fillId="0" borderId="0" xfId="0" applyFont="1" applyAlignment="1">
      <alignment vertical="top"/>
    </xf>
    <xf numFmtId="0" fontId="11" fillId="0" borderId="0" xfId="0" applyFont="1" applyAlignment="1">
      <alignment vertical="center"/>
    </xf>
    <xf numFmtId="0" fontId="15" fillId="0" borderId="0" xfId="0" applyFont="1"/>
    <xf numFmtId="0" fontId="21" fillId="2" borderId="9" xfId="2" applyFont="1" applyFill="1" applyBorder="1" applyAlignment="1">
      <alignment horizontal="center" vertical="center" wrapText="1"/>
    </xf>
    <xf numFmtId="0" fontId="21" fillId="2" borderId="0" xfId="2" applyFont="1" applyFill="1" applyAlignment="1">
      <alignment horizontal="center" vertical="center" wrapText="1"/>
    </xf>
    <xf numFmtId="0" fontId="28" fillId="5" borderId="2" xfId="4" applyFont="1" applyFill="1" applyBorder="1" applyAlignment="1">
      <alignment horizontal="center" vertical="center" wrapText="1"/>
    </xf>
    <xf numFmtId="0" fontId="28" fillId="7" borderId="2" xfId="4" applyFont="1" applyFill="1" applyBorder="1" applyAlignment="1">
      <alignment horizontal="center" vertical="center" wrapText="1"/>
    </xf>
    <xf numFmtId="0" fontId="28" fillId="3" borderId="5" xfId="4" applyFont="1" applyFill="1" applyBorder="1" applyAlignment="1">
      <alignment horizontal="center" vertical="center" wrapText="1"/>
    </xf>
    <xf numFmtId="0" fontId="28" fillId="3" borderId="0" xfId="4" applyFont="1" applyFill="1" applyAlignment="1">
      <alignment horizontal="center" vertical="center" wrapText="1"/>
    </xf>
    <xf numFmtId="2" fontId="21" fillId="2" borderId="0" xfId="2" applyNumberFormat="1" applyFont="1" applyFill="1" applyAlignment="1">
      <alignment horizontal="center" vertical="center" wrapText="1"/>
    </xf>
    <xf numFmtId="166" fontId="21" fillId="2" borderId="0" xfId="2" applyNumberFormat="1" applyFont="1" applyFill="1" applyAlignment="1">
      <alignment horizontal="center" vertical="center" wrapText="1"/>
    </xf>
    <xf numFmtId="0" fontId="29" fillId="0" borderId="0" xfId="0" applyFont="1" applyAlignment="1">
      <alignment wrapText="1"/>
    </xf>
    <xf numFmtId="166" fontId="8" fillId="2" borderId="0" xfId="2" applyNumberFormat="1" applyFont="1" applyFill="1" applyAlignment="1">
      <alignment horizontal="center" vertical="top" wrapText="1"/>
    </xf>
    <xf numFmtId="0" fontId="14" fillId="2" borderId="1" xfId="2" applyFont="1" applyFill="1" applyBorder="1" applyAlignment="1">
      <alignment vertical="center" wrapText="1"/>
    </xf>
    <xf numFmtId="0" fontId="15" fillId="3" borderId="1" xfId="0" applyFont="1" applyFill="1" applyBorder="1" applyAlignment="1">
      <alignment vertical="center" wrapText="1"/>
    </xf>
    <xf numFmtId="0" fontId="8" fillId="2" borderId="9" xfId="2" applyFont="1" applyFill="1" applyBorder="1" applyAlignment="1">
      <alignment vertical="center" wrapText="1"/>
    </xf>
    <xf numFmtId="0" fontId="5" fillId="0" borderId="0" xfId="0" applyFont="1" applyAlignment="1">
      <alignment horizontal="center" vertical="center"/>
    </xf>
    <xf numFmtId="0" fontId="15" fillId="3" borderId="1" xfId="4" applyFont="1" applyFill="1" applyBorder="1" applyAlignment="1">
      <alignment vertical="center" wrapText="1"/>
    </xf>
    <xf numFmtId="0" fontId="15" fillId="8" borderId="0" xfId="4" applyFont="1" applyFill="1" applyAlignment="1">
      <alignment vertical="center" wrapText="1"/>
    </xf>
    <xf numFmtId="0" fontId="0" fillId="0" borderId="0" xfId="0" applyAlignment="1">
      <alignment vertical="center"/>
    </xf>
    <xf numFmtId="0" fontId="3" fillId="3" borderId="11" xfId="4" applyFont="1" applyFill="1" applyBorder="1" applyAlignment="1">
      <alignment horizontal="center" vertical="center" wrapText="1"/>
    </xf>
    <xf numFmtId="0" fontId="6" fillId="0" borderId="1" xfId="0" applyFont="1" applyBorder="1" applyAlignment="1">
      <alignment vertical="center"/>
    </xf>
    <xf numFmtId="0" fontId="11" fillId="0" borderId="1" xfId="0" applyFont="1" applyBorder="1" applyAlignment="1">
      <alignment horizontal="left" vertical="top" wrapText="1"/>
    </xf>
    <xf numFmtId="0" fontId="11" fillId="0" borderId="1" xfId="0" applyFont="1" applyBorder="1" applyAlignment="1">
      <alignment wrapText="1"/>
    </xf>
    <xf numFmtId="0" fontId="5" fillId="0" borderId="1" xfId="0" applyFont="1" applyBorder="1" applyAlignment="1">
      <alignment vertical="center"/>
    </xf>
    <xf numFmtId="0" fontId="30" fillId="8" borderId="1" xfId="0" applyFont="1" applyFill="1" applyBorder="1" applyAlignment="1">
      <alignment vertical="top" wrapText="1"/>
    </xf>
    <xf numFmtId="166" fontId="14" fillId="10" borderId="9" xfId="2" applyNumberFormat="1" applyFont="1" applyFill="1" applyBorder="1" applyAlignment="1">
      <alignment horizontal="center" vertical="center" wrapText="1"/>
    </xf>
    <xf numFmtId="0" fontId="16" fillId="8" borderId="6" xfId="4" applyFont="1" applyFill="1" applyBorder="1" applyAlignment="1">
      <alignment horizontal="center" vertical="center"/>
    </xf>
    <xf numFmtId="0" fontId="28" fillId="4" borderId="1" xfId="3" applyFont="1" applyFill="1" applyBorder="1" applyAlignment="1">
      <alignment horizontal="center" vertical="center" wrapText="1"/>
    </xf>
    <xf numFmtId="0" fontId="21" fillId="2" borderId="5" xfId="2" applyFont="1" applyFill="1" applyBorder="1" applyAlignment="1">
      <alignment horizontal="center" vertical="center" wrapText="1"/>
    </xf>
    <xf numFmtId="0" fontId="28" fillId="5" borderId="1" xfId="4" applyFont="1" applyFill="1" applyBorder="1" applyAlignment="1">
      <alignment horizontal="center" vertical="center" wrapText="1"/>
    </xf>
    <xf numFmtId="0" fontId="28" fillId="7" borderId="1" xfId="4" applyFont="1" applyFill="1" applyBorder="1" applyAlignment="1">
      <alignment horizontal="center" vertical="center" wrapText="1"/>
    </xf>
    <xf numFmtId="2" fontId="21" fillId="2" borderId="5" xfId="2" applyNumberFormat="1" applyFont="1" applyFill="1" applyBorder="1" applyAlignment="1">
      <alignment horizontal="center" vertical="center" wrapText="1"/>
    </xf>
    <xf numFmtId="166" fontId="21" fillId="2" borderId="5" xfId="2" applyNumberFormat="1" applyFont="1" applyFill="1" applyBorder="1" applyAlignment="1">
      <alignment horizontal="center" vertical="center" wrapText="1"/>
    </xf>
    <xf numFmtId="165" fontId="21" fillId="2" borderId="5" xfId="2" applyNumberFormat="1" applyFont="1" applyFill="1" applyBorder="1" applyAlignment="1">
      <alignment horizontal="center" vertical="center" wrapText="1"/>
    </xf>
    <xf numFmtId="166" fontId="21" fillId="2" borderId="4" xfId="2" applyNumberFormat="1" applyFont="1" applyFill="1" applyBorder="1" applyAlignment="1">
      <alignment horizontal="center" vertical="center" wrapText="1"/>
    </xf>
    <xf numFmtId="0" fontId="15" fillId="3" borderId="1" xfId="0" applyFont="1" applyFill="1" applyBorder="1" applyAlignment="1">
      <alignment vertical="top" wrapText="1"/>
    </xf>
    <xf numFmtId="0" fontId="21" fillId="2" borderId="3" xfId="2" applyFont="1" applyFill="1" applyBorder="1" applyAlignment="1">
      <alignment vertical="top" wrapText="1"/>
    </xf>
    <xf numFmtId="0" fontId="21" fillId="2" borderId="5" xfId="2" applyFont="1" applyFill="1" applyBorder="1" applyAlignment="1">
      <alignment vertical="top" wrapText="1"/>
    </xf>
    <xf numFmtId="0" fontId="28" fillId="3" borderId="11" xfId="4" applyFont="1" applyFill="1" applyBorder="1" applyAlignment="1">
      <alignment horizontal="center" vertical="center" wrapText="1"/>
    </xf>
    <xf numFmtId="3" fontId="15" fillId="0" borderId="1" xfId="0" applyNumberFormat="1" applyFont="1" applyBorder="1" applyAlignment="1">
      <alignment horizontal="right" vertical="center"/>
    </xf>
    <xf numFmtId="0" fontId="24" fillId="0" borderId="1" xfId="0" applyFont="1" applyBorder="1" applyAlignment="1">
      <alignment horizontal="center" vertical="center" wrapText="1"/>
    </xf>
    <xf numFmtId="3" fontId="15" fillId="0" borderId="1" xfId="0" applyNumberFormat="1" applyFont="1" applyBorder="1" applyAlignment="1">
      <alignment vertical="center" wrapText="1"/>
    </xf>
    <xf numFmtId="0" fontId="15" fillId="0" borderId="1" xfId="0" applyFont="1" applyBorder="1"/>
    <xf numFmtId="0" fontId="15" fillId="0" borderId="1" xfId="0" applyFont="1" applyBorder="1" applyAlignment="1">
      <alignment vertical="top"/>
    </xf>
    <xf numFmtId="0" fontId="15" fillId="0" borderId="1" xfId="0" applyFont="1" applyBorder="1" applyAlignment="1">
      <alignment horizontal="center" vertical="top"/>
    </xf>
    <xf numFmtId="167" fontId="16" fillId="8" borderId="1" xfId="9" applyNumberFormat="1" applyFont="1" applyFill="1" applyBorder="1" applyAlignment="1" applyProtection="1">
      <alignment horizontal="center" vertical="center"/>
    </xf>
    <xf numFmtId="167" fontId="16" fillId="8" borderId="2" xfId="9" applyNumberFormat="1" applyFont="1" applyFill="1" applyBorder="1" applyAlignment="1" applyProtection="1">
      <alignment horizontal="center" vertical="center"/>
    </xf>
    <xf numFmtId="3" fontId="15" fillId="12" borderId="1" xfId="0" applyNumberFormat="1" applyFont="1" applyFill="1" applyBorder="1" applyAlignment="1">
      <alignment vertical="center"/>
    </xf>
    <xf numFmtId="3" fontId="15" fillId="8" borderId="1" xfId="0" applyNumberFormat="1" applyFont="1" applyFill="1" applyBorder="1" applyAlignment="1">
      <alignment horizontal="right" vertical="center"/>
    </xf>
    <xf numFmtId="0" fontId="16" fillId="8" borderId="8" xfId="3" applyFont="1" applyFill="1" applyBorder="1" applyAlignment="1">
      <alignment horizontal="left" vertical="top" wrapText="1"/>
    </xf>
    <xf numFmtId="0" fontId="15" fillId="8" borderId="1" xfId="0" applyFont="1" applyFill="1" applyBorder="1" applyAlignment="1">
      <alignment horizontal="left" vertical="top" wrapText="1"/>
    </xf>
    <xf numFmtId="167" fontId="16" fillId="8" borderId="1" xfId="5" applyNumberFormat="1" applyFont="1" applyFill="1" applyBorder="1" applyAlignment="1" applyProtection="1">
      <alignment horizontal="center" vertical="center" wrapText="1"/>
    </xf>
    <xf numFmtId="0" fontId="13" fillId="8" borderId="1" xfId="3" applyFont="1" applyFill="1" applyBorder="1" applyAlignment="1">
      <alignment horizontal="center" vertical="center" wrapText="1"/>
    </xf>
    <xf numFmtId="0" fontId="11" fillId="8" borderId="1" xfId="0" applyFont="1" applyFill="1" applyBorder="1" applyAlignment="1">
      <alignment horizontal="left" vertical="top" wrapText="1"/>
    </xf>
    <xf numFmtId="0" fontId="12" fillId="8" borderId="0" xfId="3" applyFont="1" applyFill="1" applyAlignment="1">
      <alignment horizontal="left" vertical="top" wrapText="1"/>
    </xf>
    <xf numFmtId="0" fontId="15" fillId="8" borderId="9" xfId="0" applyFont="1" applyFill="1" applyBorder="1" applyAlignment="1">
      <alignment horizontal="center" vertical="center"/>
    </xf>
    <xf numFmtId="0" fontId="16" fillId="8" borderId="1" xfId="4" applyFont="1" applyFill="1" applyBorder="1" applyAlignment="1">
      <alignment horizontal="left" vertical="top" wrapText="1"/>
    </xf>
    <xf numFmtId="0" fontId="12" fillId="8" borderId="1" xfId="0" applyFont="1" applyFill="1" applyBorder="1" applyAlignment="1">
      <alignment horizontal="left" vertical="top" wrapText="1"/>
    </xf>
    <xf numFmtId="167" fontId="16" fillId="8" borderId="1" xfId="5" applyNumberFormat="1"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3" fillId="8" borderId="1" xfId="4" applyFont="1" applyFill="1" applyBorder="1" applyAlignment="1">
      <alignment horizontal="center" vertical="center" wrapText="1"/>
    </xf>
    <xf numFmtId="0" fontId="7" fillId="8" borderId="1" xfId="0" applyFont="1" applyFill="1" applyBorder="1" applyAlignment="1">
      <alignment horizontal="left" vertical="top" wrapText="1"/>
    </xf>
    <xf numFmtId="167" fontId="12" fillId="8" borderId="1" xfId="5" applyNumberFormat="1" applyFont="1" applyFill="1" applyBorder="1" applyAlignment="1">
      <alignment horizontal="left" vertical="top" wrapText="1"/>
    </xf>
    <xf numFmtId="0" fontId="3" fillId="1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67" fontId="7" fillId="8" borderId="1" xfId="5" applyNumberFormat="1" applyFont="1" applyFill="1" applyBorder="1" applyAlignment="1">
      <alignment horizontal="center" vertical="center" wrapText="1"/>
    </xf>
    <xf numFmtId="0" fontId="18" fillId="8" borderId="8" xfId="4" applyFont="1" applyFill="1" applyBorder="1" applyAlignment="1">
      <alignment horizontal="left" vertical="top" wrapText="1"/>
    </xf>
    <xf numFmtId="0" fontId="12" fillId="8" borderId="3" xfId="0" applyFont="1" applyFill="1" applyBorder="1" applyAlignment="1">
      <alignment horizontal="left" vertical="top" wrapText="1"/>
    </xf>
    <xf numFmtId="0" fontId="5"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167" fontId="3" fillId="8" borderId="1" xfId="5" applyNumberFormat="1" applyFont="1" applyFill="1" applyBorder="1" applyAlignment="1">
      <alignment horizontal="center" vertical="center" wrapText="1"/>
    </xf>
    <xf numFmtId="0" fontId="15" fillId="8" borderId="1" xfId="0" applyFont="1" applyFill="1" applyBorder="1" applyAlignment="1">
      <alignment horizontal="center" vertical="center"/>
    </xf>
    <xf numFmtId="0" fontId="11" fillId="8" borderId="3" xfId="0" applyFont="1" applyFill="1" applyBorder="1" applyAlignment="1">
      <alignment vertical="top" wrapText="1"/>
    </xf>
    <xf numFmtId="0" fontId="15" fillId="8" borderId="1" xfId="0" applyFont="1" applyFill="1" applyBorder="1" applyAlignment="1">
      <alignment horizontal="center" vertical="top"/>
    </xf>
    <xf numFmtId="0" fontId="15" fillId="8" borderId="3" xfId="0" applyFont="1" applyFill="1" applyBorder="1" applyAlignment="1">
      <alignment vertical="top" wrapText="1"/>
    </xf>
    <xf numFmtId="0" fontId="3" fillId="8" borderId="1" xfId="0" applyFont="1" applyFill="1" applyBorder="1" applyAlignment="1">
      <alignment horizontal="center" vertical="center"/>
    </xf>
    <xf numFmtId="0" fontId="16" fillId="8" borderId="1" xfId="3" applyFont="1" applyFill="1" applyBorder="1" applyAlignment="1">
      <alignment horizontal="left" vertical="top" wrapText="1"/>
    </xf>
    <xf numFmtId="0" fontId="13" fillId="8" borderId="1" xfId="0" applyFont="1" applyFill="1" applyBorder="1" applyAlignment="1">
      <alignment horizontal="center" vertical="center" wrapText="1"/>
    </xf>
    <xf numFmtId="0" fontId="16" fillId="8" borderId="1" xfId="2" applyFont="1" applyFill="1" applyBorder="1" applyAlignment="1">
      <alignment horizontal="center" vertical="center" wrapText="1"/>
    </xf>
    <xf numFmtId="0" fontId="16" fillId="8" borderId="1" xfId="0" applyFont="1" applyFill="1" applyBorder="1" applyAlignment="1">
      <alignment horizontal="left" vertical="top" wrapText="1"/>
    </xf>
    <xf numFmtId="0" fontId="12" fillId="8" borderId="1" xfId="2" applyFont="1" applyFill="1" applyBorder="1" applyAlignment="1">
      <alignment horizontal="left" vertical="top" wrapText="1"/>
    </xf>
    <xf numFmtId="0" fontId="19" fillId="8" borderId="1" xfId="6" applyFont="1" applyFill="1" applyBorder="1" applyAlignment="1">
      <alignment horizontal="left" vertical="top" wrapText="1"/>
    </xf>
    <xf numFmtId="3" fontId="23" fillId="8" borderId="1" xfId="0" applyNumberFormat="1" applyFont="1" applyFill="1" applyBorder="1" applyAlignment="1">
      <alignment horizontal="right" vertical="center"/>
    </xf>
    <xf numFmtId="0" fontId="13" fillId="8" borderId="1" xfId="3" applyFont="1" applyFill="1" applyBorder="1" applyAlignment="1">
      <alignment horizontal="center" vertical="top" wrapText="1"/>
    </xf>
    <xf numFmtId="166" fontId="11" fillId="8" borderId="1" xfId="1" applyNumberFormat="1" applyFont="1" applyFill="1" applyBorder="1" applyProtection="1"/>
    <xf numFmtId="0" fontId="5" fillId="8" borderId="1" xfId="0" applyFont="1" applyFill="1" applyBorder="1"/>
    <xf numFmtId="0" fontId="16" fillId="8" borderId="0" xfId="3" applyFont="1" applyFill="1" applyAlignment="1">
      <alignment horizontal="left" vertical="top" wrapText="1"/>
    </xf>
    <xf numFmtId="167" fontId="16" fillId="8" borderId="7" xfId="5" applyNumberFormat="1" applyFont="1" applyFill="1" applyBorder="1" applyAlignment="1">
      <alignment horizontal="center" vertical="center" wrapText="1"/>
    </xf>
    <xf numFmtId="0" fontId="16" fillId="8" borderId="1" xfId="0" applyFont="1" applyFill="1" applyBorder="1" applyAlignment="1">
      <alignment horizontal="center" vertical="center"/>
    </xf>
    <xf numFmtId="0" fontId="13" fillId="8" borderId="1" xfId="0" applyFont="1" applyFill="1" applyBorder="1" applyAlignment="1">
      <alignment horizontal="center" vertical="top" wrapText="1"/>
    </xf>
    <xf numFmtId="0" fontId="18" fillId="8" borderId="1" xfId="0" applyFont="1" applyFill="1" applyBorder="1" applyAlignment="1">
      <alignment horizontal="left" vertical="top" wrapText="1"/>
    </xf>
    <xf numFmtId="3" fontId="15" fillId="8" borderId="1" xfId="0" applyNumberFormat="1" applyFont="1" applyFill="1" applyBorder="1" applyAlignment="1">
      <alignment vertical="center" wrapText="1"/>
    </xf>
    <xf numFmtId="0" fontId="17" fillId="8" borderId="1" xfId="4" applyFont="1" applyFill="1" applyBorder="1" applyAlignment="1">
      <alignment horizontal="left" vertical="top" wrapText="1"/>
    </xf>
    <xf numFmtId="0" fontId="11" fillId="8" borderId="3" xfId="0" applyFont="1" applyFill="1" applyBorder="1" applyAlignment="1">
      <alignment horizontal="left" vertical="top" wrapText="1"/>
    </xf>
    <xf numFmtId="0" fontId="9" fillId="8" borderId="1" xfId="3" applyFont="1" applyFill="1" applyBorder="1" applyAlignment="1">
      <alignment horizontal="center" vertical="center" wrapText="1"/>
    </xf>
    <xf numFmtId="0" fontId="5" fillId="8" borderId="3" xfId="0" applyFont="1" applyFill="1" applyBorder="1" applyAlignment="1">
      <alignment horizontal="left" vertical="top" wrapText="1"/>
    </xf>
    <xf numFmtId="0" fontId="12" fillId="8" borderId="3" xfId="2" applyFont="1" applyFill="1" applyBorder="1" applyAlignment="1">
      <alignment horizontal="left" vertical="top" wrapText="1"/>
    </xf>
    <xf numFmtId="38" fontId="15" fillId="8" borderId="1" xfId="0" applyNumberFormat="1" applyFont="1" applyFill="1" applyBorder="1" applyAlignment="1">
      <alignment vertical="center"/>
    </xf>
    <xf numFmtId="0" fontId="25" fillId="8" borderId="1" xfId="8" applyFont="1" applyFill="1" applyBorder="1" applyAlignment="1">
      <alignment horizontal="left" vertical="top" wrapText="1"/>
    </xf>
    <xf numFmtId="0" fontId="11" fillId="8" borderId="3" xfId="0" applyFont="1" applyFill="1" applyBorder="1" applyAlignment="1">
      <alignment vertical="top"/>
    </xf>
    <xf numFmtId="3" fontId="15" fillId="8" borderId="1" xfId="0" applyNumberFormat="1" applyFont="1" applyFill="1" applyBorder="1" applyAlignment="1">
      <alignment vertical="center"/>
    </xf>
    <xf numFmtId="0" fontId="11" fillId="0" borderId="3" xfId="0" applyFont="1" applyBorder="1" applyAlignment="1">
      <alignment vertical="top"/>
    </xf>
    <xf numFmtId="0" fontId="11" fillId="0" borderId="3" xfId="0" applyFont="1" applyBorder="1" applyAlignment="1">
      <alignment vertical="center"/>
    </xf>
    <xf numFmtId="0" fontId="11" fillId="0" borderId="3" xfId="0" applyFont="1" applyBorder="1"/>
    <xf numFmtId="0" fontId="15" fillId="0" borderId="2" xfId="0" applyFont="1" applyBorder="1" applyAlignment="1">
      <alignment vertical="top"/>
    </xf>
    <xf numFmtId="0" fontId="13" fillId="0" borderId="2" xfId="0" applyFont="1" applyBorder="1" applyAlignment="1">
      <alignment vertical="center" wrapText="1"/>
    </xf>
    <xf numFmtId="0" fontId="11" fillId="0" borderId="2" xfId="0" applyFont="1" applyBorder="1"/>
    <xf numFmtId="0" fontId="11" fillId="0" borderId="2" xfId="0" applyFont="1" applyBorder="1" applyAlignment="1"/>
    <xf numFmtId="0" fontId="11" fillId="0" borderId="7" xfId="0" applyFont="1" applyBorder="1"/>
    <xf numFmtId="0" fontId="24" fillId="0" borderId="2" xfId="0" applyFont="1" applyBorder="1" applyAlignment="1">
      <alignment horizontal="center" vertical="center" wrapText="1"/>
    </xf>
    <xf numFmtId="0" fontId="15" fillId="0" borderId="0" xfId="0" applyFont="1" applyBorder="1" applyAlignment="1">
      <alignment vertical="top"/>
    </xf>
    <xf numFmtId="0" fontId="11" fillId="0" borderId="0" xfId="0" applyFont="1" applyBorder="1"/>
    <xf numFmtId="0" fontId="11" fillId="0" borderId="0" xfId="0" applyFont="1" applyBorder="1" applyAlignment="1">
      <alignment vertical="top"/>
    </xf>
    <xf numFmtId="0" fontId="16" fillId="4" borderId="1" xfId="3" applyFont="1" applyFill="1" applyBorder="1" applyAlignment="1">
      <alignment horizontal="center" vertical="center" wrapText="1"/>
    </xf>
    <xf numFmtId="166" fontId="31" fillId="8" borderId="1" xfId="2" applyNumberFormat="1" applyFont="1" applyFill="1" applyBorder="1" applyAlignment="1">
      <alignment horizontal="center" vertical="center" wrapText="1"/>
    </xf>
    <xf numFmtId="0" fontId="11" fillId="0" borderId="1" xfId="0" applyNumberFormat="1" applyFont="1" applyBorder="1" applyAlignment="1">
      <alignment horizontal="center" vertical="center"/>
    </xf>
    <xf numFmtId="0" fontId="11" fillId="0" borderId="1" xfId="1" applyNumberFormat="1" applyFont="1" applyFill="1" applyBorder="1" applyAlignment="1" applyProtection="1">
      <alignment horizontal="center" vertical="center"/>
    </xf>
    <xf numFmtId="0" fontId="32" fillId="8" borderId="3" xfId="0" applyFont="1" applyFill="1" applyBorder="1" applyAlignment="1">
      <alignment horizontal="left" vertical="top"/>
    </xf>
    <xf numFmtId="0" fontId="11" fillId="0" borderId="1" xfId="0" applyNumberFormat="1" applyFont="1" applyBorder="1" applyAlignment="1">
      <alignment vertical="top"/>
    </xf>
    <xf numFmtId="0" fontId="16" fillId="6" borderId="3" xfId="4" applyFont="1" applyFill="1" applyBorder="1" applyAlignment="1">
      <alignment horizontal="center" vertical="center" wrapText="1"/>
    </xf>
    <xf numFmtId="0" fontId="16" fillId="6" borderId="4" xfId="4" applyFont="1" applyFill="1" applyBorder="1" applyAlignment="1">
      <alignment horizontal="center" vertical="center" wrapText="1"/>
    </xf>
    <xf numFmtId="0" fontId="16" fillId="6" borderId="2" xfId="4" applyFont="1" applyFill="1" applyBorder="1" applyAlignment="1">
      <alignment horizontal="center" vertical="center" wrapText="1"/>
    </xf>
    <xf numFmtId="0" fontId="16" fillId="6" borderId="7" xfId="4" applyFont="1" applyFill="1" applyBorder="1" applyAlignment="1">
      <alignment horizontal="center" vertical="center" wrapText="1"/>
    </xf>
    <xf numFmtId="0" fontId="16" fillId="6" borderId="10" xfId="4" applyFont="1" applyFill="1" applyBorder="1" applyAlignment="1">
      <alignment horizontal="center" vertical="center" wrapText="1"/>
    </xf>
    <xf numFmtId="0" fontId="28" fillId="6" borderId="3" xfId="4" applyFont="1" applyFill="1" applyBorder="1" applyAlignment="1">
      <alignment horizontal="center" vertical="center" wrapText="1"/>
    </xf>
    <xf numFmtId="0" fontId="28" fillId="6" borderId="4" xfId="4" applyFont="1" applyFill="1" applyBorder="1" applyAlignment="1">
      <alignment horizontal="center" vertical="center" wrapText="1"/>
    </xf>
    <xf numFmtId="0" fontId="28" fillId="6" borderId="7" xfId="4" applyFont="1" applyFill="1" applyBorder="1" applyAlignment="1">
      <alignment horizontal="center" vertical="center" wrapText="1"/>
    </xf>
    <xf numFmtId="0" fontId="28" fillId="6" borderId="10" xfId="4" applyFont="1" applyFill="1" applyBorder="1" applyAlignment="1">
      <alignment horizontal="center" vertical="center" wrapText="1"/>
    </xf>
  </cellXfs>
  <cellStyles count="11">
    <cellStyle name="Comma 2" xfId="5" xr:uid="{00000000-0005-0000-0000-000000000000}"/>
    <cellStyle name="Comma 2 2" xfId="7" xr:uid="{00000000-0005-0000-0000-000001000000}"/>
    <cellStyle name="Comma 3 2" xfId="9" xr:uid="{00000000-0005-0000-0000-000002000000}"/>
    <cellStyle name="Currency" xfId="1" builtinId="4"/>
    <cellStyle name="Currency 2" xfId="10" xr:uid="{00000000-0005-0000-0000-000004000000}"/>
    <cellStyle name="Normal" xfId="0" builtinId="0"/>
    <cellStyle name="Normal 2" xfId="6" xr:uid="{00000000-0005-0000-0000-000006000000}"/>
    <cellStyle name="Normal 2 2" xfId="8" xr:uid="{00000000-0005-0000-0000-000007000000}"/>
    <cellStyle name="Normal 4" xfId="4" xr:uid="{00000000-0005-0000-0000-000008000000}"/>
    <cellStyle name="Normal_Sheet1" xfId="3" xr:uid="{00000000-0005-0000-0000-000009000000}"/>
    <cellStyle name="Normal_Sheet1_1" xfId="2"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mmercial%20Equivalent-%20DRY%20SR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rcial Equivalent- DRY SRV"/>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I87"/>
  <sheetViews>
    <sheetView topLeftCell="D2" zoomScale="86" zoomScaleNormal="86" zoomScaleSheetLayoutView="50" zoomScalePageLayoutView="60" workbookViewId="0">
      <selection activeCell="S4" sqref="S4"/>
    </sheetView>
  </sheetViews>
  <sheetFormatPr defaultRowHeight="18"/>
  <cols>
    <col min="1" max="1" width="10.6640625" style="4" customWidth="1"/>
    <col min="2" max="2" width="12" style="4" customWidth="1"/>
    <col min="3" max="3" width="42.109375" style="2" customWidth="1"/>
    <col min="4" max="4" width="30.109375" style="4" customWidth="1"/>
    <col min="5" max="5" width="11.88671875" style="4" customWidth="1"/>
    <col min="6" max="6" width="15.6640625" style="19" customWidth="1"/>
    <col min="7" max="7" width="11.33203125" style="19" customWidth="1"/>
    <col min="8" max="9" width="16" style="20" customWidth="1"/>
    <col min="10" max="10" width="12.5546875" style="19" customWidth="1"/>
    <col min="11" max="11" width="14.109375" style="19" customWidth="1"/>
    <col min="12" max="12" width="11.33203125" style="4" customWidth="1"/>
    <col min="13" max="13" width="12.5546875" style="4" customWidth="1"/>
    <col min="14" max="14" width="12.44140625" style="4" customWidth="1"/>
    <col min="15" max="15" width="13.109375" style="4" customWidth="1"/>
    <col min="16" max="16" width="15.109375" style="21" customWidth="1"/>
    <col min="17" max="17" width="12.88671875" style="22" customWidth="1"/>
    <col min="18" max="18" width="15.44140625" style="5" customWidth="1"/>
    <col min="19" max="19" width="18.44140625" style="18" customWidth="1"/>
    <col min="20" max="20" width="17.5546875" style="5" customWidth="1"/>
    <col min="21" max="21" width="19" style="5" customWidth="1"/>
    <col min="22" max="22" width="19.33203125" style="5" customWidth="1"/>
    <col min="23" max="23" width="13.33203125" style="5" customWidth="1"/>
    <col min="24" max="256" width="9.109375" style="4"/>
    <col min="257" max="257" width="10.5546875" style="4" customWidth="1"/>
    <col min="258" max="258" width="14.6640625" style="4" customWidth="1"/>
    <col min="259" max="259" width="39.44140625" style="4" customWidth="1"/>
    <col min="260" max="260" width="33.33203125" style="4" customWidth="1"/>
    <col min="261" max="261" width="18.88671875" style="4" customWidth="1"/>
    <col min="262" max="262" width="15.6640625" style="4" customWidth="1"/>
    <col min="263" max="263" width="14.109375" style="4" customWidth="1"/>
    <col min="264" max="265" width="16" style="4" customWidth="1"/>
    <col min="266" max="266" width="14.88671875" style="4" customWidth="1"/>
    <col min="267" max="267" width="14.109375" style="4" customWidth="1"/>
    <col min="268" max="269" width="14.33203125" style="4" customWidth="1"/>
    <col min="270" max="270" width="15" style="4" customWidth="1"/>
    <col min="271" max="271" width="14.33203125" style="4" customWidth="1"/>
    <col min="272" max="272" width="15.109375" style="4" customWidth="1"/>
    <col min="273" max="273" width="14.88671875" style="4" customWidth="1"/>
    <col min="274" max="274" width="15.33203125" style="4" customWidth="1"/>
    <col min="275" max="275" width="18.44140625" style="4" customWidth="1"/>
    <col min="276" max="276" width="17.5546875" style="4" customWidth="1"/>
    <col min="277" max="277" width="22.33203125" style="4" customWidth="1"/>
    <col min="278" max="278" width="24.88671875" style="4" bestFit="1" customWidth="1"/>
    <col min="279" max="279" width="18.5546875" style="4" bestFit="1" customWidth="1"/>
    <col min="280" max="512" width="9.109375" style="4"/>
    <col min="513" max="513" width="10.5546875" style="4" customWidth="1"/>
    <col min="514" max="514" width="14.6640625" style="4" customWidth="1"/>
    <col min="515" max="515" width="39.44140625" style="4" customWidth="1"/>
    <col min="516" max="516" width="33.33203125" style="4" customWidth="1"/>
    <col min="517" max="517" width="18.88671875" style="4" customWidth="1"/>
    <col min="518" max="518" width="15.6640625" style="4" customWidth="1"/>
    <col min="519" max="519" width="14.109375" style="4" customWidth="1"/>
    <col min="520" max="521" width="16" style="4" customWidth="1"/>
    <col min="522" max="522" width="14.88671875" style="4" customWidth="1"/>
    <col min="523" max="523" width="14.109375" style="4" customWidth="1"/>
    <col min="524" max="525" width="14.33203125" style="4" customWidth="1"/>
    <col min="526" max="526" width="15" style="4" customWidth="1"/>
    <col min="527" max="527" width="14.33203125" style="4" customWidth="1"/>
    <col min="528" max="528" width="15.109375" style="4" customWidth="1"/>
    <col min="529" max="529" width="14.88671875" style="4" customWidth="1"/>
    <col min="530" max="530" width="15.33203125" style="4" customWidth="1"/>
    <col min="531" max="531" width="18.44140625" style="4" customWidth="1"/>
    <col min="532" max="532" width="17.5546875" style="4" customWidth="1"/>
    <col min="533" max="533" width="22.33203125" style="4" customWidth="1"/>
    <col min="534" max="534" width="24.88671875" style="4" bestFit="1" customWidth="1"/>
    <col min="535" max="535" width="18.5546875" style="4" bestFit="1" customWidth="1"/>
    <col min="536" max="768" width="9.109375" style="4"/>
    <col min="769" max="769" width="10.5546875" style="4" customWidth="1"/>
    <col min="770" max="770" width="14.6640625" style="4" customWidth="1"/>
    <col min="771" max="771" width="39.44140625" style="4" customWidth="1"/>
    <col min="772" max="772" width="33.33203125" style="4" customWidth="1"/>
    <col min="773" max="773" width="18.88671875" style="4" customWidth="1"/>
    <col min="774" max="774" width="15.6640625" style="4" customWidth="1"/>
    <col min="775" max="775" width="14.109375" style="4" customWidth="1"/>
    <col min="776" max="777" width="16" style="4" customWidth="1"/>
    <col min="778" max="778" width="14.88671875" style="4" customWidth="1"/>
    <col min="779" max="779" width="14.109375" style="4" customWidth="1"/>
    <col min="780" max="781" width="14.33203125" style="4" customWidth="1"/>
    <col min="782" max="782" width="15" style="4" customWidth="1"/>
    <col min="783" max="783" width="14.33203125" style="4" customWidth="1"/>
    <col min="784" max="784" width="15.109375" style="4" customWidth="1"/>
    <col min="785" max="785" width="14.88671875" style="4" customWidth="1"/>
    <col min="786" max="786" width="15.33203125" style="4" customWidth="1"/>
    <col min="787" max="787" width="18.44140625" style="4" customWidth="1"/>
    <col min="788" max="788" width="17.5546875" style="4" customWidth="1"/>
    <col min="789" max="789" width="22.33203125" style="4" customWidth="1"/>
    <col min="790" max="790" width="24.88671875" style="4" bestFit="1" customWidth="1"/>
    <col min="791" max="791" width="18.5546875" style="4" bestFit="1" customWidth="1"/>
    <col min="792" max="1024" width="9.109375" style="4"/>
    <col min="1025" max="1025" width="10.5546875" style="4" customWidth="1"/>
    <col min="1026" max="1026" width="14.6640625" style="4" customWidth="1"/>
    <col min="1027" max="1027" width="39.44140625" style="4" customWidth="1"/>
    <col min="1028" max="1028" width="33.33203125" style="4" customWidth="1"/>
    <col min="1029" max="1029" width="18.88671875" style="4" customWidth="1"/>
    <col min="1030" max="1030" width="15.6640625" style="4" customWidth="1"/>
    <col min="1031" max="1031" width="14.109375" style="4" customWidth="1"/>
    <col min="1032" max="1033" width="16" style="4" customWidth="1"/>
    <col min="1034" max="1034" width="14.88671875" style="4" customWidth="1"/>
    <col min="1035" max="1035" width="14.109375" style="4" customWidth="1"/>
    <col min="1036" max="1037" width="14.33203125" style="4" customWidth="1"/>
    <col min="1038" max="1038" width="15" style="4" customWidth="1"/>
    <col min="1039" max="1039" width="14.33203125" style="4" customWidth="1"/>
    <col min="1040" max="1040" width="15.109375" style="4" customWidth="1"/>
    <col min="1041" max="1041" width="14.88671875" style="4" customWidth="1"/>
    <col min="1042" max="1042" width="15.33203125" style="4" customWidth="1"/>
    <col min="1043" max="1043" width="18.44140625" style="4" customWidth="1"/>
    <col min="1044" max="1044" width="17.5546875" style="4" customWidth="1"/>
    <col min="1045" max="1045" width="22.33203125" style="4" customWidth="1"/>
    <col min="1046" max="1046" width="24.88671875" style="4" bestFit="1" customWidth="1"/>
    <col min="1047" max="1047" width="18.5546875" style="4" bestFit="1" customWidth="1"/>
    <col min="1048" max="1280" width="9.109375" style="4"/>
    <col min="1281" max="1281" width="10.5546875" style="4" customWidth="1"/>
    <col min="1282" max="1282" width="14.6640625" style="4" customWidth="1"/>
    <col min="1283" max="1283" width="39.44140625" style="4" customWidth="1"/>
    <col min="1284" max="1284" width="33.33203125" style="4" customWidth="1"/>
    <col min="1285" max="1285" width="18.88671875" style="4" customWidth="1"/>
    <col min="1286" max="1286" width="15.6640625" style="4" customWidth="1"/>
    <col min="1287" max="1287" width="14.109375" style="4" customWidth="1"/>
    <col min="1288" max="1289" width="16" style="4" customWidth="1"/>
    <col min="1290" max="1290" width="14.88671875" style="4" customWidth="1"/>
    <col min="1291" max="1291" width="14.109375" style="4" customWidth="1"/>
    <col min="1292" max="1293" width="14.33203125" style="4" customWidth="1"/>
    <col min="1294" max="1294" width="15" style="4" customWidth="1"/>
    <col min="1295" max="1295" width="14.33203125" style="4" customWidth="1"/>
    <col min="1296" max="1296" width="15.109375" style="4" customWidth="1"/>
    <col min="1297" max="1297" width="14.88671875" style="4" customWidth="1"/>
    <col min="1298" max="1298" width="15.33203125" style="4" customWidth="1"/>
    <col min="1299" max="1299" width="18.44140625" style="4" customWidth="1"/>
    <col min="1300" max="1300" width="17.5546875" style="4" customWidth="1"/>
    <col min="1301" max="1301" width="22.33203125" style="4" customWidth="1"/>
    <col min="1302" max="1302" width="24.88671875" style="4" bestFit="1" customWidth="1"/>
    <col min="1303" max="1303" width="18.5546875" style="4" bestFit="1" customWidth="1"/>
    <col min="1304" max="1536" width="9.109375" style="4"/>
    <col min="1537" max="1537" width="10.5546875" style="4" customWidth="1"/>
    <col min="1538" max="1538" width="14.6640625" style="4" customWidth="1"/>
    <col min="1539" max="1539" width="39.44140625" style="4" customWidth="1"/>
    <col min="1540" max="1540" width="33.33203125" style="4" customWidth="1"/>
    <col min="1541" max="1541" width="18.88671875" style="4" customWidth="1"/>
    <col min="1542" max="1542" width="15.6640625" style="4" customWidth="1"/>
    <col min="1543" max="1543" width="14.109375" style="4" customWidth="1"/>
    <col min="1544" max="1545" width="16" style="4" customWidth="1"/>
    <col min="1546" max="1546" width="14.88671875" style="4" customWidth="1"/>
    <col min="1547" max="1547" width="14.109375" style="4" customWidth="1"/>
    <col min="1548" max="1549" width="14.33203125" style="4" customWidth="1"/>
    <col min="1550" max="1550" width="15" style="4" customWidth="1"/>
    <col min="1551" max="1551" width="14.33203125" style="4" customWidth="1"/>
    <col min="1552" max="1552" width="15.109375" style="4" customWidth="1"/>
    <col min="1553" max="1553" width="14.88671875" style="4" customWidth="1"/>
    <col min="1554" max="1554" width="15.33203125" style="4" customWidth="1"/>
    <col min="1555" max="1555" width="18.44140625" style="4" customWidth="1"/>
    <col min="1556" max="1556" width="17.5546875" style="4" customWidth="1"/>
    <col min="1557" max="1557" width="22.33203125" style="4" customWidth="1"/>
    <col min="1558" max="1558" width="24.88671875" style="4" bestFit="1" customWidth="1"/>
    <col min="1559" max="1559" width="18.5546875" style="4" bestFit="1" customWidth="1"/>
    <col min="1560" max="1792" width="9.109375" style="4"/>
    <col min="1793" max="1793" width="10.5546875" style="4" customWidth="1"/>
    <col min="1794" max="1794" width="14.6640625" style="4" customWidth="1"/>
    <col min="1795" max="1795" width="39.44140625" style="4" customWidth="1"/>
    <col min="1796" max="1796" width="33.33203125" style="4" customWidth="1"/>
    <col min="1797" max="1797" width="18.88671875" style="4" customWidth="1"/>
    <col min="1798" max="1798" width="15.6640625" style="4" customWidth="1"/>
    <col min="1799" max="1799" width="14.109375" style="4" customWidth="1"/>
    <col min="1800" max="1801" width="16" style="4" customWidth="1"/>
    <col min="1802" max="1802" width="14.88671875" style="4" customWidth="1"/>
    <col min="1803" max="1803" width="14.109375" style="4" customWidth="1"/>
    <col min="1804" max="1805" width="14.33203125" style="4" customWidth="1"/>
    <col min="1806" max="1806" width="15" style="4" customWidth="1"/>
    <col min="1807" max="1807" width="14.33203125" style="4" customWidth="1"/>
    <col min="1808" max="1808" width="15.109375" style="4" customWidth="1"/>
    <col min="1809" max="1809" width="14.88671875" style="4" customWidth="1"/>
    <col min="1810" max="1810" width="15.33203125" style="4" customWidth="1"/>
    <col min="1811" max="1811" width="18.44140625" style="4" customWidth="1"/>
    <col min="1812" max="1812" width="17.5546875" style="4" customWidth="1"/>
    <col min="1813" max="1813" width="22.33203125" style="4" customWidth="1"/>
    <col min="1814" max="1814" width="24.88671875" style="4" bestFit="1" customWidth="1"/>
    <col min="1815" max="1815" width="18.5546875" style="4" bestFit="1" customWidth="1"/>
    <col min="1816" max="2048" width="9.109375" style="4"/>
    <col min="2049" max="2049" width="10.5546875" style="4" customWidth="1"/>
    <col min="2050" max="2050" width="14.6640625" style="4" customWidth="1"/>
    <col min="2051" max="2051" width="39.44140625" style="4" customWidth="1"/>
    <col min="2052" max="2052" width="33.33203125" style="4" customWidth="1"/>
    <col min="2053" max="2053" width="18.88671875" style="4" customWidth="1"/>
    <col min="2054" max="2054" width="15.6640625" style="4" customWidth="1"/>
    <col min="2055" max="2055" width="14.109375" style="4" customWidth="1"/>
    <col min="2056" max="2057" width="16" style="4" customWidth="1"/>
    <col min="2058" max="2058" width="14.88671875" style="4" customWidth="1"/>
    <col min="2059" max="2059" width="14.109375" style="4" customWidth="1"/>
    <col min="2060" max="2061" width="14.33203125" style="4" customWidth="1"/>
    <col min="2062" max="2062" width="15" style="4" customWidth="1"/>
    <col min="2063" max="2063" width="14.33203125" style="4" customWidth="1"/>
    <col min="2064" max="2064" width="15.109375" style="4" customWidth="1"/>
    <col min="2065" max="2065" width="14.88671875" style="4" customWidth="1"/>
    <col min="2066" max="2066" width="15.33203125" style="4" customWidth="1"/>
    <col min="2067" max="2067" width="18.44140625" style="4" customWidth="1"/>
    <col min="2068" max="2068" width="17.5546875" style="4" customWidth="1"/>
    <col min="2069" max="2069" width="22.33203125" style="4" customWidth="1"/>
    <col min="2070" max="2070" width="24.88671875" style="4" bestFit="1" customWidth="1"/>
    <col min="2071" max="2071" width="18.5546875" style="4" bestFit="1" customWidth="1"/>
    <col min="2072" max="2304" width="9.109375" style="4"/>
    <col min="2305" max="2305" width="10.5546875" style="4" customWidth="1"/>
    <col min="2306" max="2306" width="14.6640625" style="4" customWidth="1"/>
    <col min="2307" max="2307" width="39.44140625" style="4" customWidth="1"/>
    <col min="2308" max="2308" width="33.33203125" style="4" customWidth="1"/>
    <col min="2309" max="2309" width="18.88671875" style="4" customWidth="1"/>
    <col min="2310" max="2310" width="15.6640625" style="4" customWidth="1"/>
    <col min="2311" max="2311" width="14.109375" style="4" customWidth="1"/>
    <col min="2312" max="2313" width="16" style="4" customWidth="1"/>
    <col min="2314" max="2314" width="14.88671875" style="4" customWidth="1"/>
    <col min="2315" max="2315" width="14.109375" style="4" customWidth="1"/>
    <col min="2316" max="2317" width="14.33203125" style="4" customWidth="1"/>
    <col min="2318" max="2318" width="15" style="4" customWidth="1"/>
    <col min="2319" max="2319" width="14.33203125" style="4" customWidth="1"/>
    <col min="2320" max="2320" width="15.109375" style="4" customWidth="1"/>
    <col min="2321" max="2321" width="14.88671875" style="4" customWidth="1"/>
    <col min="2322" max="2322" width="15.33203125" style="4" customWidth="1"/>
    <col min="2323" max="2323" width="18.44140625" style="4" customWidth="1"/>
    <col min="2324" max="2324" width="17.5546875" style="4" customWidth="1"/>
    <col min="2325" max="2325" width="22.33203125" style="4" customWidth="1"/>
    <col min="2326" max="2326" width="24.88671875" style="4" bestFit="1" customWidth="1"/>
    <col min="2327" max="2327" width="18.5546875" style="4" bestFit="1" customWidth="1"/>
    <col min="2328" max="2560" width="9.109375" style="4"/>
    <col min="2561" max="2561" width="10.5546875" style="4" customWidth="1"/>
    <col min="2562" max="2562" width="14.6640625" style="4" customWidth="1"/>
    <col min="2563" max="2563" width="39.44140625" style="4" customWidth="1"/>
    <col min="2564" max="2564" width="33.33203125" style="4" customWidth="1"/>
    <col min="2565" max="2565" width="18.88671875" style="4" customWidth="1"/>
    <col min="2566" max="2566" width="15.6640625" style="4" customWidth="1"/>
    <col min="2567" max="2567" width="14.109375" style="4" customWidth="1"/>
    <col min="2568" max="2569" width="16" style="4" customWidth="1"/>
    <col min="2570" max="2570" width="14.88671875" style="4" customWidth="1"/>
    <col min="2571" max="2571" width="14.109375" style="4" customWidth="1"/>
    <col min="2572" max="2573" width="14.33203125" style="4" customWidth="1"/>
    <col min="2574" max="2574" width="15" style="4" customWidth="1"/>
    <col min="2575" max="2575" width="14.33203125" style="4" customWidth="1"/>
    <col min="2576" max="2576" width="15.109375" style="4" customWidth="1"/>
    <col min="2577" max="2577" width="14.88671875" style="4" customWidth="1"/>
    <col min="2578" max="2578" width="15.33203125" style="4" customWidth="1"/>
    <col min="2579" max="2579" width="18.44140625" style="4" customWidth="1"/>
    <col min="2580" max="2580" width="17.5546875" style="4" customWidth="1"/>
    <col min="2581" max="2581" width="22.33203125" style="4" customWidth="1"/>
    <col min="2582" max="2582" width="24.88671875" style="4" bestFit="1" customWidth="1"/>
    <col min="2583" max="2583" width="18.5546875" style="4" bestFit="1" customWidth="1"/>
    <col min="2584" max="2816" width="9.109375" style="4"/>
    <col min="2817" max="2817" width="10.5546875" style="4" customWidth="1"/>
    <col min="2818" max="2818" width="14.6640625" style="4" customWidth="1"/>
    <col min="2819" max="2819" width="39.44140625" style="4" customWidth="1"/>
    <col min="2820" max="2820" width="33.33203125" style="4" customWidth="1"/>
    <col min="2821" max="2821" width="18.88671875" style="4" customWidth="1"/>
    <col min="2822" max="2822" width="15.6640625" style="4" customWidth="1"/>
    <col min="2823" max="2823" width="14.109375" style="4" customWidth="1"/>
    <col min="2824" max="2825" width="16" style="4" customWidth="1"/>
    <col min="2826" max="2826" width="14.88671875" style="4" customWidth="1"/>
    <col min="2827" max="2827" width="14.109375" style="4" customWidth="1"/>
    <col min="2828" max="2829" width="14.33203125" style="4" customWidth="1"/>
    <col min="2830" max="2830" width="15" style="4" customWidth="1"/>
    <col min="2831" max="2831" width="14.33203125" style="4" customWidth="1"/>
    <col min="2832" max="2832" width="15.109375" style="4" customWidth="1"/>
    <col min="2833" max="2833" width="14.88671875" style="4" customWidth="1"/>
    <col min="2834" max="2834" width="15.33203125" style="4" customWidth="1"/>
    <col min="2835" max="2835" width="18.44140625" style="4" customWidth="1"/>
    <col min="2836" max="2836" width="17.5546875" style="4" customWidth="1"/>
    <col min="2837" max="2837" width="22.33203125" style="4" customWidth="1"/>
    <col min="2838" max="2838" width="24.88671875" style="4" bestFit="1" customWidth="1"/>
    <col min="2839" max="2839" width="18.5546875" style="4" bestFit="1" customWidth="1"/>
    <col min="2840" max="3072" width="9.109375" style="4"/>
    <col min="3073" max="3073" width="10.5546875" style="4" customWidth="1"/>
    <col min="3074" max="3074" width="14.6640625" style="4" customWidth="1"/>
    <col min="3075" max="3075" width="39.44140625" style="4" customWidth="1"/>
    <col min="3076" max="3076" width="33.33203125" style="4" customWidth="1"/>
    <col min="3077" max="3077" width="18.88671875" style="4" customWidth="1"/>
    <col min="3078" max="3078" width="15.6640625" style="4" customWidth="1"/>
    <col min="3079" max="3079" width="14.109375" style="4" customWidth="1"/>
    <col min="3080" max="3081" width="16" style="4" customWidth="1"/>
    <col min="3082" max="3082" width="14.88671875" style="4" customWidth="1"/>
    <col min="3083" max="3083" width="14.109375" style="4" customWidth="1"/>
    <col min="3084" max="3085" width="14.33203125" style="4" customWidth="1"/>
    <col min="3086" max="3086" width="15" style="4" customWidth="1"/>
    <col min="3087" max="3087" width="14.33203125" style="4" customWidth="1"/>
    <col min="3088" max="3088" width="15.109375" style="4" customWidth="1"/>
    <col min="3089" max="3089" width="14.88671875" style="4" customWidth="1"/>
    <col min="3090" max="3090" width="15.33203125" style="4" customWidth="1"/>
    <col min="3091" max="3091" width="18.44140625" style="4" customWidth="1"/>
    <col min="3092" max="3092" width="17.5546875" style="4" customWidth="1"/>
    <col min="3093" max="3093" width="22.33203125" style="4" customWidth="1"/>
    <col min="3094" max="3094" width="24.88671875" style="4" bestFit="1" customWidth="1"/>
    <col min="3095" max="3095" width="18.5546875" style="4" bestFit="1" customWidth="1"/>
    <col min="3096" max="3328" width="9.109375" style="4"/>
    <col min="3329" max="3329" width="10.5546875" style="4" customWidth="1"/>
    <col min="3330" max="3330" width="14.6640625" style="4" customWidth="1"/>
    <col min="3331" max="3331" width="39.44140625" style="4" customWidth="1"/>
    <col min="3332" max="3332" width="33.33203125" style="4" customWidth="1"/>
    <col min="3333" max="3333" width="18.88671875" style="4" customWidth="1"/>
    <col min="3334" max="3334" width="15.6640625" style="4" customWidth="1"/>
    <col min="3335" max="3335" width="14.109375" style="4" customWidth="1"/>
    <col min="3336" max="3337" width="16" style="4" customWidth="1"/>
    <col min="3338" max="3338" width="14.88671875" style="4" customWidth="1"/>
    <col min="3339" max="3339" width="14.109375" style="4" customWidth="1"/>
    <col min="3340" max="3341" width="14.33203125" style="4" customWidth="1"/>
    <col min="3342" max="3342" width="15" style="4" customWidth="1"/>
    <col min="3343" max="3343" width="14.33203125" style="4" customWidth="1"/>
    <col min="3344" max="3344" width="15.109375" style="4" customWidth="1"/>
    <col min="3345" max="3345" width="14.88671875" style="4" customWidth="1"/>
    <col min="3346" max="3346" width="15.33203125" style="4" customWidth="1"/>
    <col min="3347" max="3347" width="18.44140625" style="4" customWidth="1"/>
    <col min="3348" max="3348" width="17.5546875" style="4" customWidth="1"/>
    <col min="3349" max="3349" width="22.33203125" style="4" customWidth="1"/>
    <col min="3350" max="3350" width="24.88671875" style="4" bestFit="1" customWidth="1"/>
    <col min="3351" max="3351" width="18.5546875" style="4" bestFit="1" customWidth="1"/>
    <col min="3352" max="3584" width="9.109375" style="4"/>
    <col min="3585" max="3585" width="10.5546875" style="4" customWidth="1"/>
    <col min="3586" max="3586" width="14.6640625" style="4" customWidth="1"/>
    <col min="3587" max="3587" width="39.44140625" style="4" customWidth="1"/>
    <col min="3588" max="3588" width="33.33203125" style="4" customWidth="1"/>
    <col min="3589" max="3589" width="18.88671875" style="4" customWidth="1"/>
    <col min="3590" max="3590" width="15.6640625" style="4" customWidth="1"/>
    <col min="3591" max="3591" width="14.109375" style="4" customWidth="1"/>
    <col min="3592" max="3593" width="16" style="4" customWidth="1"/>
    <col min="3594" max="3594" width="14.88671875" style="4" customWidth="1"/>
    <col min="3595" max="3595" width="14.109375" style="4" customWidth="1"/>
    <col min="3596" max="3597" width="14.33203125" style="4" customWidth="1"/>
    <col min="3598" max="3598" width="15" style="4" customWidth="1"/>
    <col min="3599" max="3599" width="14.33203125" style="4" customWidth="1"/>
    <col min="3600" max="3600" width="15.109375" style="4" customWidth="1"/>
    <col min="3601" max="3601" width="14.88671875" style="4" customWidth="1"/>
    <col min="3602" max="3602" width="15.33203125" style="4" customWidth="1"/>
    <col min="3603" max="3603" width="18.44140625" style="4" customWidth="1"/>
    <col min="3604" max="3604" width="17.5546875" style="4" customWidth="1"/>
    <col min="3605" max="3605" width="22.33203125" style="4" customWidth="1"/>
    <col min="3606" max="3606" width="24.88671875" style="4" bestFit="1" customWidth="1"/>
    <col min="3607" max="3607" width="18.5546875" style="4" bestFit="1" customWidth="1"/>
    <col min="3608" max="3840" width="9.109375" style="4"/>
    <col min="3841" max="3841" width="10.5546875" style="4" customWidth="1"/>
    <col min="3842" max="3842" width="14.6640625" style="4" customWidth="1"/>
    <col min="3843" max="3843" width="39.44140625" style="4" customWidth="1"/>
    <col min="3844" max="3844" width="33.33203125" style="4" customWidth="1"/>
    <col min="3845" max="3845" width="18.88671875" style="4" customWidth="1"/>
    <col min="3846" max="3846" width="15.6640625" style="4" customWidth="1"/>
    <col min="3847" max="3847" width="14.109375" style="4" customWidth="1"/>
    <col min="3848" max="3849" width="16" style="4" customWidth="1"/>
    <col min="3850" max="3850" width="14.88671875" style="4" customWidth="1"/>
    <col min="3851" max="3851" width="14.109375" style="4" customWidth="1"/>
    <col min="3852" max="3853" width="14.33203125" style="4" customWidth="1"/>
    <col min="3854" max="3854" width="15" style="4" customWidth="1"/>
    <col min="3855" max="3855" width="14.33203125" style="4" customWidth="1"/>
    <col min="3856" max="3856" width="15.109375" style="4" customWidth="1"/>
    <col min="3857" max="3857" width="14.88671875" style="4" customWidth="1"/>
    <col min="3858" max="3858" width="15.33203125" style="4" customWidth="1"/>
    <col min="3859" max="3859" width="18.44140625" style="4" customWidth="1"/>
    <col min="3860" max="3860" width="17.5546875" style="4" customWidth="1"/>
    <col min="3861" max="3861" width="22.33203125" style="4" customWidth="1"/>
    <col min="3862" max="3862" width="24.88671875" style="4" bestFit="1" customWidth="1"/>
    <col min="3863" max="3863" width="18.5546875" style="4" bestFit="1" customWidth="1"/>
    <col min="3864" max="4096" width="9.109375" style="4"/>
    <col min="4097" max="4097" width="10.5546875" style="4" customWidth="1"/>
    <col min="4098" max="4098" width="14.6640625" style="4" customWidth="1"/>
    <col min="4099" max="4099" width="39.44140625" style="4" customWidth="1"/>
    <col min="4100" max="4100" width="33.33203125" style="4" customWidth="1"/>
    <col min="4101" max="4101" width="18.88671875" style="4" customWidth="1"/>
    <col min="4102" max="4102" width="15.6640625" style="4" customWidth="1"/>
    <col min="4103" max="4103" width="14.109375" style="4" customWidth="1"/>
    <col min="4104" max="4105" width="16" style="4" customWidth="1"/>
    <col min="4106" max="4106" width="14.88671875" style="4" customWidth="1"/>
    <col min="4107" max="4107" width="14.109375" style="4" customWidth="1"/>
    <col min="4108" max="4109" width="14.33203125" style="4" customWidth="1"/>
    <col min="4110" max="4110" width="15" style="4" customWidth="1"/>
    <col min="4111" max="4111" width="14.33203125" style="4" customWidth="1"/>
    <col min="4112" max="4112" width="15.109375" style="4" customWidth="1"/>
    <col min="4113" max="4113" width="14.88671875" style="4" customWidth="1"/>
    <col min="4114" max="4114" width="15.33203125" style="4" customWidth="1"/>
    <col min="4115" max="4115" width="18.44140625" style="4" customWidth="1"/>
    <col min="4116" max="4116" width="17.5546875" style="4" customWidth="1"/>
    <col min="4117" max="4117" width="22.33203125" style="4" customWidth="1"/>
    <col min="4118" max="4118" width="24.88671875" style="4" bestFit="1" customWidth="1"/>
    <col min="4119" max="4119" width="18.5546875" style="4" bestFit="1" customWidth="1"/>
    <col min="4120" max="4352" width="9.109375" style="4"/>
    <col min="4353" max="4353" width="10.5546875" style="4" customWidth="1"/>
    <col min="4354" max="4354" width="14.6640625" style="4" customWidth="1"/>
    <col min="4355" max="4355" width="39.44140625" style="4" customWidth="1"/>
    <col min="4356" max="4356" width="33.33203125" style="4" customWidth="1"/>
    <col min="4357" max="4357" width="18.88671875" style="4" customWidth="1"/>
    <col min="4358" max="4358" width="15.6640625" style="4" customWidth="1"/>
    <col min="4359" max="4359" width="14.109375" style="4" customWidth="1"/>
    <col min="4360" max="4361" width="16" style="4" customWidth="1"/>
    <col min="4362" max="4362" width="14.88671875" style="4" customWidth="1"/>
    <col min="4363" max="4363" width="14.109375" style="4" customWidth="1"/>
    <col min="4364" max="4365" width="14.33203125" style="4" customWidth="1"/>
    <col min="4366" max="4366" width="15" style="4" customWidth="1"/>
    <col min="4367" max="4367" width="14.33203125" style="4" customWidth="1"/>
    <col min="4368" max="4368" width="15.109375" style="4" customWidth="1"/>
    <col min="4369" max="4369" width="14.88671875" style="4" customWidth="1"/>
    <col min="4370" max="4370" width="15.33203125" style="4" customWidth="1"/>
    <col min="4371" max="4371" width="18.44140625" style="4" customWidth="1"/>
    <col min="4372" max="4372" width="17.5546875" style="4" customWidth="1"/>
    <col min="4373" max="4373" width="22.33203125" style="4" customWidth="1"/>
    <col min="4374" max="4374" width="24.88671875" style="4" bestFit="1" customWidth="1"/>
    <col min="4375" max="4375" width="18.5546875" style="4" bestFit="1" customWidth="1"/>
    <col min="4376" max="4608" width="9.109375" style="4"/>
    <col min="4609" max="4609" width="10.5546875" style="4" customWidth="1"/>
    <col min="4610" max="4610" width="14.6640625" style="4" customWidth="1"/>
    <col min="4611" max="4611" width="39.44140625" style="4" customWidth="1"/>
    <col min="4612" max="4612" width="33.33203125" style="4" customWidth="1"/>
    <col min="4613" max="4613" width="18.88671875" style="4" customWidth="1"/>
    <col min="4614" max="4614" width="15.6640625" style="4" customWidth="1"/>
    <col min="4615" max="4615" width="14.109375" style="4" customWidth="1"/>
    <col min="4616" max="4617" width="16" style="4" customWidth="1"/>
    <col min="4618" max="4618" width="14.88671875" style="4" customWidth="1"/>
    <col min="4619" max="4619" width="14.109375" style="4" customWidth="1"/>
    <col min="4620" max="4621" width="14.33203125" style="4" customWidth="1"/>
    <col min="4622" max="4622" width="15" style="4" customWidth="1"/>
    <col min="4623" max="4623" width="14.33203125" style="4" customWidth="1"/>
    <col min="4624" max="4624" width="15.109375" style="4" customWidth="1"/>
    <col min="4625" max="4625" width="14.88671875" style="4" customWidth="1"/>
    <col min="4626" max="4626" width="15.33203125" style="4" customWidth="1"/>
    <col min="4627" max="4627" width="18.44140625" style="4" customWidth="1"/>
    <col min="4628" max="4628" width="17.5546875" style="4" customWidth="1"/>
    <col min="4629" max="4629" width="22.33203125" style="4" customWidth="1"/>
    <col min="4630" max="4630" width="24.88671875" style="4" bestFit="1" customWidth="1"/>
    <col min="4631" max="4631" width="18.5546875" style="4" bestFit="1" customWidth="1"/>
    <col min="4632" max="4864" width="9.109375" style="4"/>
    <col min="4865" max="4865" width="10.5546875" style="4" customWidth="1"/>
    <col min="4866" max="4866" width="14.6640625" style="4" customWidth="1"/>
    <col min="4867" max="4867" width="39.44140625" style="4" customWidth="1"/>
    <col min="4868" max="4868" width="33.33203125" style="4" customWidth="1"/>
    <col min="4869" max="4869" width="18.88671875" style="4" customWidth="1"/>
    <col min="4870" max="4870" width="15.6640625" style="4" customWidth="1"/>
    <col min="4871" max="4871" width="14.109375" style="4" customWidth="1"/>
    <col min="4872" max="4873" width="16" style="4" customWidth="1"/>
    <col min="4874" max="4874" width="14.88671875" style="4" customWidth="1"/>
    <col min="4875" max="4875" width="14.109375" style="4" customWidth="1"/>
    <col min="4876" max="4877" width="14.33203125" style="4" customWidth="1"/>
    <col min="4878" max="4878" width="15" style="4" customWidth="1"/>
    <col min="4879" max="4879" width="14.33203125" style="4" customWidth="1"/>
    <col min="4880" max="4880" width="15.109375" style="4" customWidth="1"/>
    <col min="4881" max="4881" width="14.88671875" style="4" customWidth="1"/>
    <col min="4882" max="4882" width="15.33203125" style="4" customWidth="1"/>
    <col min="4883" max="4883" width="18.44140625" style="4" customWidth="1"/>
    <col min="4884" max="4884" width="17.5546875" style="4" customWidth="1"/>
    <col min="4885" max="4885" width="22.33203125" style="4" customWidth="1"/>
    <col min="4886" max="4886" width="24.88671875" style="4" bestFit="1" customWidth="1"/>
    <col min="4887" max="4887" width="18.5546875" style="4" bestFit="1" customWidth="1"/>
    <col min="4888" max="5120" width="9.109375" style="4"/>
    <col min="5121" max="5121" width="10.5546875" style="4" customWidth="1"/>
    <col min="5122" max="5122" width="14.6640625" style="4" customWidth="1"/>
    <col min="5123" max="5123" width="39.44140625" style="4" customWidth="1"/>
    <col min="5124" max="5124" width="33.33203125" style="4" customWidth="1"/>
    <col min="5125" max="5125" width="18.88671875" style="4" customWidth="1"/>
    <col min="5126" max="5126" width="15.6640625" style="4" customWidth="1"/>
    <col min="5127" max="5127" width="14.109375" style="4" customWidth="1"/>
    <col min="5128" max="5129" width="16" style="4" customWidth="1"/>
    <col min="5130" max="5130" width="14.88671875" style="4" customWidth="1"/>
    <col min="5131" max="5131" width="14.109375" style="4" customWidth="1"/>
    <col min="5132" max="5133" width="14.33203125" style="4" customWidth="1"/>
    <col min="5134" max="5134" width="15" style="4" customWidth="1"/>
    <col min="5135" max="5135" width="14.33203125" style="4" customWidth="1"/>
    <col min="5136" max="5136" width="15.109375" style="4" customWidth="1"/>
    <col min="5137" max="5137" width="14.88671875" style="4" customWidth="1"/>
    <col min="5138" max="5138" width="15.33203125" style="4" customWidth="1"/>
    <col min="5139" max="5139" width="18.44140625" style="4" customWidth="1"/>
    <col min="5140" max="5140" width="17.5546875" style="4" customWidth="1"/>
    <col min="5141" max="5141" width="22.33203125" style="4" customWidth="1"/>
    <col min="5142" max="5142" width="24.88671875" style="4" bestFit="1" customWidth="1"/>
    <col min="5143" max="5143" width="18.5546875" style="4" bestFit="1" customWidth="1"/>
    <col min="5144" max="5376" width="9.109375" style="4"/>
    <col min="5377" max="5377" width="10.5546875" style="4" customWidth="1"/>
    <col min="5378" max="5378" width="14.6640625" style="4" customWidth="1"/>
    <col min="5379" max="5379" width="39.44140625" style="4" customWidth="1"/>
    <col min="5380" max="5380" width="33.33203125" style="4" customWidth="1"/>
    <col min="5381" max="5381" width="18.88671875" style="4" customWidth="1"/>
    <col min="5382" max="5382" width="15.6640625" style="4" customWidth="1"/>
    <col min="5383" max="5383" width="14.109375" style="4" customWidth="1"/>
    <col min="5384" max="5385" width="16" style="4" customWidth="1"/>
    <col min="5386" max="5386" width="14.88671875" style="4" customWidth="1"/>
    <col min="5387" max="5387" width="14.109375" style="4" customWidth="1"/>
    <col min="5388" max="5389" width="14.33203125" style="4" customWidth="1"/>
    <col min="5390" max="5390" width="15" style="4" customWidth="1"/>
    <col min="5391" max="5391" width="14.33203125" style="4" customWidth="1"/>
    <col min="5392" max="5392" width="15.109375" style="4" customWidth="1"/>
    <col min="5393" max="5393" width="14.88671875" style="4" customWidth="1"/>
    <col min="5394" max="5394" width="15.33203125" style="4" customWidth="1"/>
    <col min="5395" max="5395" width="18.44140625" style="4" customWidth="1"/>
    <col min="5396" max="5396" width="17.5546875" style="4" customWidth="1"/>
    <col min="5397" max="5397" width="22.33203125" style="4" customWidth="1"/>
    <col min="5398" max="5398" width="24.88671875" style="4" bestFit="1" customWidth="1"/>
    <col min="5399" max="5399" width="18.5546875" style="4" bestFit="1" customWidth="1"/>
    <col min="5400" max="5632" width="9.109375" style="4"/>
    <col min="5633" max="5633" width="10.5546875" style="4" customWidth="1"/>
    <col min="5634" max="5634" width="14.6640625" style="4" customWidth="1"/>
    <col min="5635" max="5635" width="39.44140625" style="4" customWidth="1"/>
    <col min="5636" max="5636" width="33.33203125" style="4" customWidth="1"/>
    <col min="5637" max="5637" width="18.88671875" style="4" customWidth="1"/>
    <col min="5638" max="5638" width="15.6640625" style="4" customWidth="1"/>
    <col min="5639" max="5639" width="14.109375" style="4" customWidth="1"/>
    <col min="5640" max="5641" width="16" style="4" customWidth="1"/>
    <col min="5642" max="5642" width="14.88671875" style="4" customWidth="1"/>
    <col min="5643" max="5643" width="14.109375" style="4" customWidth="1"/>
    <col min="5644" max="5645" width="14.33203125" style="4" customWidth="1"/>
    <col min="5646" max="5646" width="15" style="4" customWidth="1"/>
    <col min="5647" max="5647" width="14.33203125" style="4" customWidth="1"/>
    <col min="5648" max="5648" width="15.109375" style="4" customWidth="1"/>
    <col min="5649" max="5649" width="14.88671875" style="4" customWidth="1"/>
    <col min="5650" max="5650" width="15.33203125" style="4" customWidth="1"/>
    <col min="5651" max="5651" width="18.44140625" style="4" customWidth="1"/>
    <col min="5652" max="5652" width="17.5546875" style="4" customWidth="1"/>
    <col min="5653" max="5653" width="22.33203125" style="4" customWidth="1"/>
    <col min="5654" max="5654" width="24.88671875" style="4" bestFit="1" customWidth="1"/>
    <col min="5655" max="5655" width="18.5546875" style="4" bestFit="1" customWidth="1"/>
    <col min="5656" max="5888" width="9.109375" style="4"/>
    <col min="5889" max="5889" width="10.5546875" style="4" customWidth="1"/>
    <col min="5890" max="5890" width="14.6640625" style="4" customWidth="1"/>
    <col min="5891" max="5891" width="39.44140625" style="4" customWidth="1"/>
    <col min="5892" max="5892" width="33.33203125" style="4" customWidth="1"/>
    <col min="5893" max="5893" width="18.88671875" style="4" customWidth="1"/>
    <col min="5894" max="5894" width="15.6640625" style="4" customWidth="1"/>
    <col min="5895" max="5895" width="14.109375" style="4" customWidth="1"/>
    <col min="5896" max="5897" width="16" style="4" customWidth="1"/>
    <col min="5898" max="5898" width="14.88671875" style="4" customWidth="1"/>
    <col min="5899" max="5899" width="14.109375" style="4" customWidth="1"/>
    <col min="5900" max="5901" width="14.33203125" style="4" customWidth="1"/>
    <col min="5902" max="5902" width="15" style="4" customWidth="1"/>
    <col min="5903" max="5903" width="14.33203125" style="4" customWidth="1"/>
    <col min="5904" max="5904" width="15.109375" style="4" customWidth="1"/>
    <col min="5905" max="5905" width="14.88671875" style="4" customWidth="1"/>
    <col min="5906" max="5906" width="15.33203125" style="4" customWidth="1"/>
    <col min="5907" max="5907" width="18.44140625" style="4" customWidth="1"/>
    <col min="5908" max="5908" width="17.5546875" style="4" customWidth="1"/>
    <col min="5909" max="5909" width="22.33203125" style="4" customWidth="1"/>
    <col min="5910" max="5910" width="24.88671875" style="4" bestFit="1" customWidth="1"/>
    <col min="5911" max="5911" width="18.5546875" style="4" bestFit="1" customWidth="1"/>
    <col min="5912" max="6144" width="9.109375" style="4"/>
    <col min="6145" max="6145" width="10.5546875" style="4" customWidth="1"/>
    <col min="6146" max="6146" width="14.6640625" style="4" customWidth="1"/>
    <col min="6147" max="6147" width="39.44140625" style="4" customWidth="1"/>
    <col min="6148" max="6148" width="33.33203125" style="4" customWidth="1"/>
    <col min="6149" max="6149" width="18.88671875" style="4" customWidth="1"/>
    <col min="6150" max="6150" width="15.6640625" style="4" customWidth="1"/>
    <col min="6151" max="6151" width="14.109375" style="4" customWidth="1"/>
    <col min="6152" max="6153" width="16" style="4" customWidth="1"/>
    <col min="6154" max="6154" width="14.88671875" style="4" customWidth="1"/>
    <col min="6155" max="6155" width="14.109375" style="4" customWidth="1"/>
    <col min="6156" max="6157" width="14.33203125" style="4" customWidth="1"/>
    <col min="6158" max="6158" width="15" style="4" customWidth="1"/>
    <col min="6159" max="6159" width="14.33203125" style="4" customWidth="1"/>
    <col min="6160" max="6160" width="15.109375" style="4" customWidth="1"/>
    <col min="6161" max="6161" width="14.88671875" style="4" customWidth="1"/>
    <col min="6162" max="6162" width="15.33203125" style="4" customWidth="1"/>
    <col min="6163" max="6163" width="18.44140625" style="4" customWidth="1"/>
    <col min="6164" max="6164" width="17.5546875" style="4" customWidth="1"/>
    <col min="6165" max="6165" width="22.33203125" style="4" customWidth="1"/>
    <col min="6166" max="6166" width="24.88671875" style="4" bestFit="1" customWidth="1"/>
    <col min="6167" max="6167" width="18.5546875" style="4" bestFit="1" customWidth="1"/>
    <col min="6168" max="6400" width="9.109375" style="4"/>
    <col min="6401" max="6401" width="10.5546875" style="4" customWidth="1"/>
    <col min="6402" max="6402" width="14.6640625" style="4" customWidth="1"/>
    <col min="6403" max="6403" width="39.44140625" style="4" customWidth="1"/>
    <col min="6404" max="6404" width="33.33203125" style="4" customWidth="1"/>
    <col min="6405" max="6405" width="18.88671875" style="4" customWidth="1"/>
    <col min="6406" max="6406" width="15.6640625" style="4" customWidth="1"/>
    <col min="6407" max="6407" width="14.109375" style="4" customWidth="1"/>
    <col min="6408" max="6409" width="16" style="4" customWidth="1"/>
    <col min="6410" max="6410" width="14.88671875" style="4" customWidth="1"/>
    <col min="6411" max="6411" width="14.109375" style="4" customWidth="1"/>
    <col min="6412" max="6413" width="14.33203125" style="4" customWidth="1"/>
    <col min="6414" max="6414" width="15" style="4" customWidth="1"/>
    <col min="6415" max="6415" width="14.33203125" style="4" customWidth="1"/>
    <col min="6416" max="6416" width="15.109375" style="4" customWidth="1"/>
    <col min="6417" max="6417" width="14.88671875" style="4" customWidth="1"/>
    <col min="6418" max="6418" width="15.33203125" style="4" customWidth="1"/>
    <col min="6419" max="6419" width="18.44140625" style="4" customWidth="1"/>
    <col min="6420" max="6420" width="17.5546875" style="4" customWidth="1"/>
    <col min="6421" max="6421" width="22.33203125" style="4" customWidth="1"/>
    <col min="6422" max="6422" width="24.88671875" style="4" bestFit="1" customWidth="1"/>
    <col min="6423" max="6423" width="18.5546875" style="4" bestFit="1" customWidth="1"/>
    <col min="6424" max="6656" width="9.109375" style="4"/>
    <col min="6657" max="6657" width="10.5546875" style="4" customWidth="1"/>
    <col min="6658" max="6658" width="14.6640625" style="4" customWidth="1"/>
    <col min="6659" max="6659" width="39.44140625" style="4" customWidth="1"/>
    <col min="6660" max="6660" width="33.33203125" style="4" customWidth="1"/>
    <col min="6661" max="6661" width="18.88671875" style="4" customWidth="1"/>
    <col min="6662" max="6662" width="15.6640625" style="4" customWidth="1"/>
    <col min="6663" max="6663" width="14.109375" style="4" customWidth="1"/>
    <col min="6664" max="6665" width="16" style="4" customWidth="1"/>
    <col min="6666" max="6666" width="14.88671875" style="4" customWidth="1"/>
    <col min="6667" max="6667" width="14.109375" style="4" customWidth="1"/>
    <col min="6668" max="6669" width="14.33203125" style="4" customWidth="1"/>
    <col min="6670" max="6670" width="15" style="4" customWidth="1"/>
    <col min="6671" max="6671" width="14.33203125" style="4" customWidth="1"/>
    <col min="6672" max="6672" width="15.109375" style="4" customWidth="1"/>
    <col min="6673" max="6673" width="14.88671875" style="4" customWidth="1"/>
    <col min="6674" max="6674" width="15.33203125" style="4" customWidth="1"/>
    <col min="6675" max="6675" width="18.44140625" style="4" customWidth="1"/>
    <col min="6676" max="6676" width="17.5546875" style="4" customWidth="1"/>
    <col min="6677" max="6677" width="22.33203125" style="4" customWidth="1"/>
    <col min="6678" max="6678" width="24.88671875" style="4" bestFit="1" customWidth="1"/>
    <col min="6679" max="6679" width="18.5546875" style="4" bestFit="1" customWidth="1"/>
    <col min="6680" max="6912" width="9.109375" style="4"/>
    <col min="6913" max="6913" width="10.5546875" style="4" customWidth="1"/>
    <col min="6914" max="6914" width="14.6640625" style="4" customWidth="1"/>
    <col min="6915" max="6915" width="39.44140625" style="4" customWidth="1"/>
    <col min="6916" max="6916" width="33.33203125" style="4" customWidth="1"/>
    <col min="6917" max="6917" width="18.88671875" style="4" customWidth="1"/>
    <col min="6918" max="6918" width="15.6640625" style="4" customWidth="1"/>
    <col min="6919" max="6919" width="14.109375" style="4" customWidth="1"/>
    <col min="6920" max="6921" width="16" style="4" customWidth="1"/>
    <col min="6922" max="6922" width="14.88671875" style="4" customWidth="1"/>
    <col min="6923" max="6923" width="14.109375" style="4" customWidth="1"/>
    <col min="6924" max="6925" width="14.33203125" style="4" customWidth="1"/>
    <col min="6926" max="6926" width="15" style="4" customWidth="1"/>
    <col min="6927" max="6927" width="14.33203125" style="4" customWidth="1"/>
    <col min="6928" max="6928" width="15.109375" style="4" customWidth="1"/>
    <col min="6929" max="6929" width="14.88671875" style="4" customWidth="1"/>
    <col min="6930" max="6930" width="15.33203125" style="4" customWidth="1"/>
    <col min="6931" max="6931" width="18.44140625" style="4" customWidth="1"/>
    <col min="6932" max="6932" width="17.5546875" style="4" customWidth="1"/>
    <col min="6933" max="6933" width="22.33203125" style="4" customWidth="1"/>
    <col min="6934" max="6934" width="24.88671875" style="4" bestFit="1" customWidth="1"/>
    <col min="6935" max="6935" width="18.5546875" style="4" bestFit="1" customWidth="1"/>
    <col min="6936" max="7168" width="9.109375" style="4"/>
    <col min="7169" max="7169" width="10.5546875" style="4" customWidth="1"/>
    <col min="7170" max="7170" width="14.6640625" style="4" customWidth="1"/>
    <col min="7171" max="7171" width="39.44140625" style="4" customWidth="1"/>
    <col min="7172" max="7172" width="33.33203125" style="4" customWidth="1"/>
    <col min="7173" max="7173" width="18.88671875" style="4" customWidth="1"/>
    <col min="7174" max="7174" width="15.6640625" style="4" customWidth="1"/>
    <col min="7175" max="7175" width="14.109375" style="4" customWidth="1"/>
    <col min="7176" max="7177" width="16" style="4" customWidth="1"/>
    <col min="7178" max="7178" width="14.88671875" style="4" customWidth="1"/>
    <col min="7179" max="7179" width="14.109375" style="4" customWidth="1"/>
    <col min="7180" max="7181" width="14.33203125" style="4" customWidth="1"/>
    <col min="7182" max="7182" width="15" style="4" customWidth="1"/>
    <col min="7183" max="7183" width="14.33203125" style="4" customWidth="1"/>
    <col min="7184" max="7184" width="15.109375" style="4" customWidth="1"/>
    <col min="7185" max="7185" width="14.88671875" style="4" customWidth="1"/>
    <col min="7186" max="7186" width="15.33203125" style="4" customWidth="1"/>
    <col min="7187" max="7187" width="18.44140625" style="4" customWidth="1"/>
    <col min="7188" max="7188" width="17.5546875" style="4" customWidth="1"/>
    <col min="7189" max="7189" width="22.33203125" style="4" customWidth="1"/>
    <col min="7190" max="7190" width="24.88671875" style="4" bestFit="1" customWidth="1"/>
    <col min="7191" max="7191" width="18.5546875" style="4" bestFit="1" customWidth="1"/>
    <col min="7192" max="7424" width="9.109375" style="4"/>
    <col min="7425" max="7425" width="10.5546875" style="4" customWidth="1"/>
    <col min="7426" max="7426" width="14.6640625" style="4" customWidth="1"/>
    <col min="7427" max="7427" width="39.44140625" style="4" customWidth="1"/>
    <col min="7428" max="7428" width="33.33203125" style="4" customWidth="1"/>
    <col min="7429" max="7429" width="18.88671875" style="4" customWidth="1"/>
    <col min="7430" max="7430" width="15.6640625" style="4" customWidth="1"/>
    <col min="7431" max="7431" width="14.109375" style="4" customWidth="1"/>
    <col min="7432" max="7433" width="16" style="4" customWidth="1"/>
    <col min="7434" max="7434" width="14.88671875" style="4" customWidth="1"/>
    <col min="7435" max="7435" width="14.109375" style="4" customWidth="1"/>
    <col min="7436" max="7437" width="14.33203125" style="4" customWidth="1"/>
    <col min="7438" max="7438" width="15" style="4" customWidth="1"/>
    <col min="7439" max="7439" width="14.33203125" style="4" customWidth="1"/>
    <col min="7440" max="7440" width="15.109375" style="4" customWidth="1"/>
    <col min="7441" max="7441" width="14.88671875" style="4" customWidth="1"/>
    <col min="7442" max="7442" width="15.33203125" style="4" customWidth="1"/>
    <col min="7443" max="7443" width="18.44140625" style="4" customWidth="1"/>
    <col min="7444" max="7444" width="17.5546875" style="4" customWidth="1"/>
    <col min="7445" max="7445" width="22.33203125" style="4" customWidth="1"/>
    <col min="7446" max="7446" width="24.88671875" style="4" bestFit="1" customWidth="1"/>
    <col min="7447" max="7447" width="18.5546875" style="4" bestFit="1" customWidth="1"/>
    <col min="7448" max="7680" width="9.109375" style="4"/>
    <col min="7681" max="7681" width="10.5546875" style="4" customWidth="1"/>
    <col min="7682" max="7682" width="14.6640625" style="4" customWidth="1"/>
    <col min="7683" max="7683" width="39.44140625" style="4" customWidth="1"/>
    <col min="7684" max="7684" width="33.33203125" style="4" customWidth="1"/>
    <col min="7685" max="7685" width="18.88671875" style="4" customWidth="1"/>
    <col min="7686" max="7686" width="15.6640625" style="4" customWidth="1"/>
    <col min="7687" max="7687" width="14.109375" style="4" customWidth="1"/>
    <col min="7688" max="7689" width="16" style="4" customWidth="1"/>
    <col min="7690" max="7690" width="14.88671875" style="4" customWidth="1"/>
    <col min="7691" max="7691" width="14.109375" style="4" customWidth="1"/>
    <col min="7692" max="7693" width="14.33203125" style="4" customWidth="1"/>
    <col min="7694" max="7694" width="15" style="4" customWidth="1"/>
    <col min="7695" max="7695" width="14.33203125" style="4" customWidth="1"/>
    <col min="7696" max="7696" width="15.109375" style="4" customWidth="1"/>
    <col min="7697" max="7697" width="14.88671875" style="4" customWidth="1"/>
    <col min="7698" max="7698" width="15.33203125" style="4" customWidth="1"/>
    <col min="7699" max="7699" width="18.44140625" style="4" customWidth="1"/>
    <col min="7700" max="7700" width="17.5546875" style="4" customWidth="1"/>
    <col min="7701" max="7701" width="22.33203125" style="4" customWidth="1"/>
    <col min="7702" max="7702" width="24.88671875" style="4" bestFit="1" customWidth="1"/>
    <col min="7703" max="7703" width="18.5546875" style="4" bestFit="1" customWidth="1"/>
    <col min="7704" max="7936" width="9.109375" style="4"/>
    <col min="7937" max="7937" width="10.5546875" style="4" customWidth="1"/>
    <col min="7938" max="7938" width="14.6640625" style="4" customWidth="1"/>
    <col min="7939" max="7939" width="39.44140625" style="4" customWidth="1"/>
    <col min="7940" max="7940" width="33.33203125" style="4" customWidth="1"/>
    <col min="7941" max="7941" width="18.88671875" style="4" customWidth="1"/>
    <col min="7942" max="7942" width="15.6640625" style="4" customWidth="1"/>
    <col min="7943" max="7943" width="14.109375" style="4" customWidth="1"/>
    <col min="7944" max="7945" width="16" style="4" customWidth="1"/>
    <col min="7946" max="7946" width="14.88671875" style="4" customWidth="1"/>
    <col min="7947" max="7947" width="14.109375" style="4" customWidth="1"/>
    <col min="7948" max="7949" width="14.33203125" style="4" customWidth="1"/>
    <col min="7950" max="7950" width="15" style="4" customWidth="1"/>
    <col min="7951" max="7951" width="14.33203125" style="4" customWidth="1"/>
    <col min="7952" max="7952" width="15.109375" style="4" customWidth="1"/>
    <col min="7953" max="7953" width="14.88671875" style="4" customWidth="1"/>
    <col min="7954" max="7954" width="15.33203125" style="4" customWidth="1"/>
    <col min="7955" max="7955" width="18.44140625" style="4" customWidth="1"/>
    <col min="7956" max="7956" width="17.5546875" style="4" customWidth="1"/>
    <col min="7957" max="7957" width="22.33203125" style="4" customWidth="1"/>
    <col min="7958" max="7958" width="24.88671875" style="4" bestFit="1" customWidth="1"/>
    <col min="7959" max="7959" width="18.5546875" style="4" bestFit="1" customWidth="1"/>
    <col min="7960" max="8192" width="9.109375" style="4"/>
    <col min="8193" max="8193" width="10.5546875" style="4" customWidth="1"/>
    <col min="8194" max="8194" width="14.6640625" style="4" customWidth="1"/>
    <col min="8195" max="8195" width="39.44140625" style="4" customWidth="1"/>
    <col min="8196" max="8196" width="33.33203125" style="4" customWidth="1"/>
    <col min="8197" max="8197" width="18.88671875" style="4" customWidth="1"/>
    <col min="8198" max="8198" width="15.6640625" style="4" customWidth="1"/>
    <col min="8199" max="8199" width="14.109375" style="4" customWidth="1"/>
    <col min="8200" max="8201" width="16" style="4" customWidth="1"/>
    <col min="8202" max="8202" width="14.88671875" style="4" customWidth="1"/>
    <col min="8203" max="8203" width="14.109375" style="4" customWidth="1"/>
    <col min="8204" max="8205" width="14.33203125" style="4" customWidth="1"/>
    <col min="8206" max="8206" width="15" style="4" customWidth="1"/>
    <col min="8207" max="8207" width="14.33203125" style="4" customWidth="1"/>
    <col min="8208" max="8208" width="15.109375" style="4" customWidth="1"/>
    <col min="8209" max="8209" width="14.88671875" style="4" customWidth="1"/>
    <col min="8210" max="8210" width="15.33203125" style="4" customWidth="1"/>
    <col min="8211" max="8211" width="18.44140625" style="4" customWidth="1"/>
    <col min="8212" max="8212" width="17.5546875" style="4" customWidth="1"/>
    <col min="8213" max="8213" width="22.33203125" style="4" customWidth="1"/>
    <col min="8214" max="8214" width="24.88671875" style="4" bestFit="1" customWidth="1"/>
    <col min="8215" max="8215" width="18.5546875" style="4" bestFit="1" customWidth="1"/>
    <col min="8216" max="8448" width="9.109375" style="4"/>
    <col min="8449" max="8449" width="10.5546875" style="4" customWidth="1"/>
    <col min="8450" max="8450" width="14.6640625" style="4" customWidth="1"/>
    <col min="8451" max="8451" width="39.44140625" style="4" customWidth="1"/>
    <col min="8452" max="8452" width="33.33203125" style="4" customWidth="1"/>
    <col min="8453" max="8453" width="18.88671875" style="4" customWidth="1"/>
    <col min="8454" max="8454" width="15.6640625" style="4" customWidth="1"/>
    <col min="8455" max="8455" width="14.109375" style="4" customWidth="1"/>
    <col min="8456" max="8457" width="16" style="4" customWidth="1"/>
    <col min="8458" max="8458" width="14.88671875" style="4" customWidth="1"/>
    <col min="8459" max="8459" width="14.109375" style="4" customWidth="1"/>
    <col min="8460" max="8461" width="14.33203125" style="4" customWidth="1"/>
    <col min="8462" max="8462" width="15" style="4" customWidth="1"/>
    <col min="8463" max="8463" width="14.33203125" style="4" customWidth="1"/>
    <col min="8464" max="8464" width="15.109375" style="4" customWidth="1"/>
    <col min="8465" max="8465" width="14.88671875" style="4" customWidth="1"/>
    <col min="8466" max="8466" width="15.33203125" style="4" customWidth="1"/>
    <col min="8467" max="8467" width="18.44140625" style="4" customWidth="1"/>
    <col min="8468" max="8468" width="17.5546875" style="4" customWidth="1"/>
    <col min="8469" max="8469" width="22.33203125" style="4" customWidth="1"/>
    <col min="8470" max="8470" width="24.88671875" style="4" bestFit="1" customWidth="1"/>
    <col min="8471" max="8471" width="18.5546875" style="4" bestFit="1" customWidth="1"/>
    <col min="8472" max="8704" width="9.109375" style="4"/>
    <col min="8705" max="8705" width="10.5546875" style="4" customWidth="1"/>
    <col min="8706" max="8706" width="14.6640625" style="4" customWidth="1"/>
    <col min="8707" max="8707" width="39.44140625" style="4" customWidth="1"/>
    <col min="8708" max="8708" width="33.33203125" style="4" customWidth="1"/>
    <col min="8709" max="8709" width="18.88671875" style="4" customWidth="1"/>
    <col min="8710" max="8710" width="15.6640625" style="4" customWidth="1"/>
    <col min="8711" max="8711" width="14.109375" style="4" customWidth="1"/>
    <col min="8712" max="8713" width="16" style="4" customWidth="1"/>
    <col min="8714" max="8714" width="14.88671875" style="4" customWidth="1"/>
    <col min="8715" max="8715" width="14.109375" style="4" customWidth="1"/>
    <col min="8716" max="8717" width="14.33203125" style="4" customWidth="1"/>
    <col min="8718" max="8718" width="15" style="4" customWidth="1"/>
    <col min="8719" max="8719" width="14.33203125" style="4" customWidth="1"/>
    <col min="8720" max="8720" width="15.109375" style="4" customWidth="1"/>
    <col min="8721" max="8721" width="14.88671875" style="4" customWidth="1"/>
    <col min="8722" max="8722" width="15.33203125" style="4" customWidth="1"/>
    <col min="8723" max="8723" width="18.44140625" style="4" customWidth="1"/>
    <col min="8724" max="8724" width="17.5546875" style="4" customWidth="1"/>
    <col min="8725" max="8725" width="22.33203125" style="4" customWidth="1"/>
    <col min="8726" max="8726" width="24.88671875" style="4" bestFit="1" customWidth="1"/>
    <col min="8727" max="8727" width="18.5546875" style="4" bestFit="1" customWidth="1"/>
    <col min="8728" max="8960" width="9.109375" style="4"/>
    <col min="8961" max="8961" width="10.5546875" style="4" customWidth="1"/>
    <col min="8962" max="8962" width="14.6640625" style="4" customWidth="1"/>
    <col min="8963" max="8963" width="39.44140625" style="4" customWidth="1"/>
    <col min="8964" max="8964" width="33.33203125" style="4" customWidth="1"/>
    <col min="8965" max="8965" width="18.88671875" style="4" customWidth="1"/>
    <col min="8966" max="8966" width="15.6640625" style="4" customWidth="1"/>
    <col min="8967" max="8967" width="14.109375" style="4" customWidth="1"/>
    <col min="8968" max="8969" width="16" style="4" customWidth="1"/>
    <col min="8970" max="8970" width="14.88671875" style="4" customWidth="1"/>
    <col min="8971" max="8971" width="14.109375" style="4" customWidth="1"/>
    <col min="8972" max="8973" width="14.33203125" style="4" customWidth="1"/>
    <col min="8974" max="8974" width="15" style="4" customWidth="1"/>
    <col min="8975" max="8975" width="14.33203125" style="4" customWidth="1"/>
    <col min="8976" max="8976" width="15.109375" style="4" customWidth="1"/>
    <col min="8977" max="8977" width="14.88671875" style="4" customWidth="1"/>
    <col min="8978" max="8978" width="15.33203125" style="4" customWidth="1"/>
    <col min="8979" max="8979" width="18.44140625" style="4" customWidth="1"/>
    <col min="8980" max="8980" width="17.5546875" style="4" customWidth="1"/>
    <col min="8981" max="8981" width="22.33203125" style="4" customWidth="1"/>
    <col min="8982" max="8982" width="24.88671875" style="4" bestFit="1" customWidth="1"/>
    <col min="8983" max="8983" width="18.5546875" style="4" bestFit="1" customWidth="1"/>
    <col min="8984" max="9216" width="9.109375" style="4"/>
    <col min="9217" max="9217" width="10.5546875" style="4" customWidth="1"/>
    <col min="9218" max="9218" width="14.6640625" style="4" customWidth="1"/>
    <col min="9219" max="9219" width="39.44140625" style="4" customWidth="1"/>
    <col min="9220" max="9220" width="33.33203125" style="4" customWidth="1"/>
    <col min="9221" max="9221" width="18.88671875" style="4" customWidth="1"/>
    <col min="9222" max="9222" width="15.6640625" style="4" customWidth="1"/>
    <col min="9223" max="9223" width="14.109375" style="4" customWidth="1"/>
    <col min="9224" max="9225" width="16" style="4" customWidth="1"/>
    <col min="9226" max="9226" width="14.88671875" style="4" customWidth="1"/>
    <col min="9227" max="9227" width="14.109375" style="4" customWidth="1"/>
    <col min="9228" max="9229" width="14.33203125" style="4" customWidth="1"/>
    <col min="9230" max="9230" width="15" style="4" customWidth="1"/>
    <col min="9231" max="9231" width="14.33203125" style="4" customWidth="1"/>
    <col min="9232" max="9232" width="15.109375" style="4" customWidth="1"/>
    <col min="9233" max="9233" width="14.88671875" style="4" customWidth="1"/>
    <col min="9234" max="9234" width="15.33203125" style="4" customWidth="1"/>
    <col min="9235" max="9235" width="18.44140625" style="4" customWidth="1"/>
    <col min="9236" max="9236" width="17.5546875" style="4" customWidth="1"/>
    <col min="9237" max="9237" width="22.33203125" style="4" customWidth="1"/>
    <col min="9238" max="9238" width="24.88671875" style="4" bestFit="1" customWidth="1"/>
    <col min="9239" max="9239" width="18.5546875" style="4" bestFit="1" customWidth="1"/>
    <col min="9240" max="9472" width="9.109375" style="4"/>
    <col min="9473" max="9473" width="10.5546875" style="4" customWidth="1"/>
    <col min="9474" max="9474" width="14.6640625" style="4" customWidth="1"/>
    <col min="9475" max="9475" width="39.44140625" style="4" customWidth="1"/>
    <col min="9476" max="9476" width="33.33203125" style="4" customWidth="1"/>
    <col min="9477" max="9477" width="18.88671875" style="4" customWidth="1"/>
    <col min="9478" max="9478" width="15.6640625" style="4" customWidth="1"/>
    <col min="9479" max="9479" width="14.109375" style="4" customWidth="1"/>
    <col min="9480" max="9481" width="16" style="4" customWidth="1"/>
    <col min="9482" max="9482" width="14.88671875" style="4" customWidth="1"/>
    <col min="9483" max="9483" width="14.109375" style="4" customWidth="1"/>
    <col min="9484" max="9485" width="14.33203125" style="4" customWidth="1"/>
    <col min="9486" max="9486" width="15" style="4" customWidth="1"/>
    <col min="9487" max="9487" width="14.33203125" style="4" customWidth="1"/>
    <col min="9488" max="9488" width="15.109375" style="4" customWidth="1"/>
    <col min="9489" max="9489" width="14.88671875" style="4" customWidth="1"/>
    <col min="9490" max="9490" width="15.33203125" style="4" customWidth="1"/>
    <col min="9491" max="9491" width="18.44140625" style="4" customWidth="1"/>
    <col min="9492" max="9492" width="17.5546875" style="4" customWidth="1"/>
    <col min="9493" max="9493" width="22.33203125" style="4" customWidth="1"/>
    <col min="9494" max="9494" width="24.88671875" style="4" bestFit="1" customWidth="1"/>
    <col min="9495" max="9495" width="18.5546875" style="4" bestFit="1" customWidth="1"/>
    <col min="9496" max="9728" width="9.109375" style="4"/>
    <col min="9729" max="9729" width="10.5546875" style="4" customWidth="1"/>
    <col min="9730" max="9730" width="14.6640625" style="4" customWidth="1"/>
    <col min="9731" max="9731" width="39.44140625" style="4" customWidth="1"/>
    <col min="9732" max="9732" width="33.33203125" style="4" customWidth="1"/>
    <col min="9733" max="9733" width="18.88671875" style="4" customWidth="1"/>
    <col min="9734" max="9734" width="15.6640625" style="4" customWidth="1"/>
    <col min="9735" max="9735" width="14.109375" style="4" customWidth="1"/>
    <col min="9736" max="9737" width="16" style="4" customWidth="1"/>
    <col min="9738" max="9738" width="14.88671875" style="4" customWidth="1"/>
    <col min="9739" max="9739" width="14.109375" style="4" customWidth="1"/>
    <col min="9740" max="9741" width="14.33203125" style="4" customWidth="1"/>
    <col min="9742" max="9742" width="15" style="4" customWidth="1"/>
    <col min="9743" max="9743" width="14.33203125" style="4" customWidth="1"/>
    <col min="9744" max="9744" width="15.109375" style="4" customWidth="1"/>
    <col min="9745" max="9745" width="14.88671875" style="4" customWidth="1"/>
    <col min="9746" max="9746" width="15.33203125" style="4" customWidth="1"/>
    <col min="9747" max="9747" width="18.44140625" style="4" customWidth="1"/>
    <col min="9748" max="9748" width="17.5546875" style="4" customWidth="1"/>
    <col min="9749" max="9749" width="22.33203125" style="4" customWidth="1"/>
    <col min="9750" max="9750" width="24.88671875" style="4" bestFit="1" customWidth="1"/>
    <col min="9751" max="9751" width="18.5546875" style="4" bestFit="1" customWidth="1"/>
    <col min="9752" max="9984" width="9.109375" style="4"/>
    <col min="9985" max="9985" width="10.5546875" style="4" customWidth="1"/>
    <col min="9986" max="9986" width="14.6640625" style="4" customWidth="1"/>
    <col min="9987" max="9987" width="39.44140625" style="4" customWidth="1"/>
    <col min="9988" max="9988" width="33.33203125" style="4" customWidth="1"/>
    <col min="9989" max="9989" width="18.88671875" style="4" customWidth="1"/>
    <col min="9990" max="9990" width="15.6640625" style="4" customWidth="1"/>
    <col min="9991" max="9991" width="14.109375" style="4" customWidth="1"/>
    <col min="9992" max="9993" width="16" style="4" customWidth="1"/>
    <col min="9994" max="9994" width="14.88671875" style="4" customWidth="1"/>
    <col min="9995" max="9995" width="14.109375" style="4" customWidth="1"/>
    <col min="9996" max="9997" width="14.33203125" style="4" customWidth="1"/>
    <col min="9998" max="9998" width="15" style="4" customWidth="1"/>
    <col min="9999" max="9999" width="14.33203125" style="4" customWidth="1"/>
    <col min="10000" max="10000" width="15.109375" style="4" customWidth="1"/>
    <col min="10001" max="10001" width="14.88671875" style="4" customWidth="1"/>
    <col min="10002" max="10002" width="15.33203125" style="4" customWidth="1"/>
    <col min="10003" max="10003" width="18.44140625" style="4" customWidth="1"/>
    <col min="10004" max="10004" width="17.5546875" style="4" customWidth="1"/>
    <col min="10005" max="10005" width="22.33203125" style="4" customWidth="1"/>
    <col min="10006" max="10006" width="24.88671875" style="4" bestFit="1" customWidth="1"/>
    <col min="10007" max="10007" width="18.5546875" style="4" bestFit="1" customWidth="1"/>
    <col min="10008" max="10240" width="9.109375" style="4"/>
    <col min="10241" max="10241" width="10.5546875" style="4" customWidth="1"/>
    <col min="10242" max="10242" width="14.6640625" style="4" customWidth="1"/>
    <col min="10243" max="10243" width="39.44140625" style="4" customWidth="1"/>
    <col min="10244" max="10244" width="33.33203125" style="4" customWidth="1"/>
    <col min="10245" max="10245" width="18.88671875" style="4" customWidth="1"/>
    <col min="10246" max="10246" width="15.6640625" style="4" customWidth="1"/>
    <col min="10247" max="10247" width="14.109375" style="4" customWidth="1"/>
    <col min="10248" max="10249" width="16" style="4" customWidth="1"/>
    <col min="10250" max="10250" width="14.88671875" style="4" customWidth="1"/>
    <col min="10251" max="10251" width="14.109375" style="4" customWidth="1"/>
    <col min="10252" max="10253" width="14.33203125" style="4" customWidth="1"/>
    <col min="10254" max="10254" width="15" style="4" customWidth="1"/>
    <col min="10255" max="10255" width="14.33203125" style="4" customWidth="1"/>
    <col min="10256" max="10256" width="15.109375" style="4" customWidth="1"/>
    <col min="10257" max="10257" width="14.88671875" style="4" customWidth="1"/>
    <col min="10258" max="10258" width="15.33203125" style="4" customWidth="1"/>
    <col min="10259" max="10259" width="18.44140625" style="4" customWidth="1"/>
    <col min="10260" max="10260" width="17.5546875" style="4" customWidth="1"/>
    <col min="10261" max="10261" width="22.33203125" style="4" customWidth="1"/>
    <col min="10262" max="10262" width="24.88671875" style="4" bestFit="1" customWidth="1"/>
    <col min="10263" max="10263" width="18.5546875" style="4" bestFit="1" customWidth="1"/>
    <col min="10264" max="10496" width="9.109375" style="4"/>
    <col min="10497" max="10497" width="10.5546875" style="4" customWidth="1"/>
    <col min="10498" max="10498" width="14.6640625" style="4" customWidth="1"/>
    <col min="10499" max="10499" width="39.44140625" style="4" customWidth="1"/>
    <col min="10500" max="10500" width="33.33203125" style="4" customWidth="1"/>
    <col min="10501" max="10501" width="18.88671875" style="4" customWidth="1"/>
    <col min="10502" max="10502" width="15.6640625" style="4" customWidth="1"/>
    <col min="10503" max="10503" width="14.109375" style="4" customWidth="1"/>
    <col min="10504" max="10505" width="16" style="4" customWidth="1"/>
    <col min="10506" max="10506" width="14.88671875" style="4" customWidth="1"/>
    <col min="10507" max="10507" width="14.109375" style="4" customWidth="1"/>
    <col min="10508" max="10509" width="14.33203125" style="4" customWidth="1"/>
    <col min="10510" max="10510" width="15" style="4" customWidth="1"/>
    <col min="10511" max="10511" width="14.33203125" style="4" customWidth="1"/>
    <col min="10512" max="10512" width="15.109375" style="4" customWidth="1"/>
    <col min="10513" max="10513" width="14.88671875" style="4" customWidth="1"/>
    <col min="10514" max="10514" width="15.33203125" style="4" customWidth="1"/>
    <col min="10515" max="10515" width="18.44140625" style="4" customWidth="1"/>
    <col min="10516" max="10516" width="17.5546875" style="4" customWidth="1"/>
    <col min="10517" max="10517" width="22.33203125" style="4" customWidth="1"/>
    <col min="10518" max="10518" width="24.88671875" style="4" bestFit="1" customWidth="1"/>
    <col min="10519" max="10519" width="18.5546875" style="4" bestFit="1" customWidth="1"/>
    <col min="10520" max="10752" width="9.109375" style="4"/>
    <col min="10753" max="10753" width="10.5546875" style="4" customWidth="1"/>
    <col min="10754" max="10754" width="14.6640625" style="4" customWidth="1"/>
    <col min="10755" max="10755" width="39.44140625" style="4" customWidth="1"/>
    <col min="10756" max="10756" width="33.33203125" style="4" customWidth="1"/>
    <col min="10757" max="10757" width="18.88671875" style="4" customWidth="1"/>
    <col min="10758" max="10758" width="15.6640625" style="4" customWidth="1"/>
    <col min="10759" max="10759" width="14.109375" style="4" customWidth="1"/>
    <col min="10760" max="10761" width="16" style="4" customWidth="1"/>
    <col min="10762" max="10762" width="14.88671875" style="4" customWidth="1"/>
    <col min="10763" max="10763" width="14.109375" style="4" customWidth="1"/>
    <col min="10764" max="10765" width="14.33203125" style="4" customWidth="1"/>
    <col min="10766" max="10766" width="15" style="4" customWidth="1"/>
    <col min="10767" max="10767" width="14.33203125" style="4" customWidth="1"/>
    <col min="10768" max="10768" width="15.109375" style="4" customWidth="1"/>
    <col min="10769" max="10769" width="14.88671875" style="4" customWidth="1"/>
    <col min="10770" max="10770" width="15.33203125" style="4" customWidth="1"/>
    <col min="10771" max="10771" width="18.44140625" style="4" customWidth="1"/>
    <col min="10772" max="10772" width="17.5546875" style="4" customWidth="1"/>
    <col min="10773" max="10773" width="22.33203125" style="4" customWidth="1"/>
    <col min="10774" max="10774" width="24.88671875" style="4" bestFit="1" customWidth="1"/>
    <col min="10775" max="10775" width="18.5546875" style="4" bestFit="1" customWidth="1"/>
    <col min="10776" max="11008" width="9.109375" style="4"/>
    <col min="11009" max="11009" width="10.5546875" style="4" customWidth="1"/>
    <col min="11010" max="11010" width="14.6640625" style="4" customWidth="1"/>
    <col min="11011" max="11011" width="39.44140625" style="4" customWidth="1"/>
    <col min="11012" max="11012" width="33.33203125" style="4" customWidth="1"/>
    <col min="11013" max="11013" width="18.88671875" style="4" customWidth="1"/>
    <col min="11014" max="11014" width="15.6640625" style="4" customWidth="1"/>
    <col min="11015" max="11015" width="14.109375" style="4" customWidth="1"/>
    <col min="11016" max="11017" width="16" style="4" customWidth="1"/>
    <col min="11018" max="11018" width="14.88671875" style="4" customWidth="1"/>
    <col min="11019" max="11019" width="14.109375" style="4" customWidth="1"/>
    <col min="11020" max="11021" width="14.33203125" style="4" customWidth="1"/>
    <col min="11022" max="11022" width="15" style="4" customWidth="1"/>
    <col min="11023" max="11023" width="14.33203125" style="4" customWidth="1"/>
    <col min="11024" max="11024" width="15.109375" style="4" customWidth="1"/>
    <col min="11025" max="11025" width="14.88671875" style="4" customWidth="1"/>
    <col min="11026" max="11026" width="15.33203125" style="4" customWidth="1"/>
    <col min="11027" max="11027" width="18.44140625" style="4" customWidth="1"/>
    <col min="11028" max="11028" width="17.5546875" style="4" customWidth="1"/>
    <col min="11029" max="11029" width="22.33203125" style="4" customWidth="1"/>
    <col min="11030" max="11030" width="24.88671875" style="4" bestFit="1" customWidth="1"/>
    <col min="11031" max="11031" width="18.5546875" style="4" bestFit="1" customWidth="1"/>
    <col min="11032" max="11264" width="9.109375" style="4"/>
    <col min="11265" max="11265" width="10.5546875" style="4" customWidth="1"/>
    <col min="11266" max="11266" width="14.6640625" style="4" customWidth="1"/>
    <col min="11267" max="11267" width="39.44140625" style="4" customWidth="1"/>
    <col min="11268" max="11268" width="33.33203125" style="4" customWidth="1"/>
    <col min="11269" max="11269" width="18.88671875" style="4" customWidth="1"/>
    <col min="11270" max="11270" width="15.6640625" style="4" customWidth="1"/>
    <col min="11271" max="11271" width="14.109375" style="4" customWidth="1"/>
    <col min="11272" max="11273" width="16" style="4" customWidth="1"/>
    <col min="11274" max="11274" width="14.88671875" style="4" customWidth="1"/>
    <col min="11275" max="11275" width="14.109375" style="4" customWidth="1"/>
    <col min="11276" max="11277" width="14.33203125" style="4" customWidth="1"/>
    <col min="11278" max="11278" width="15" style="4" customWidth="1"/>
    <col min="11279" max="11279" width="14.33203125" style="4" customWidth="1"/>
    <col min="11280" max="11280" width="15.109375" style="4" customWidth="1"/>
    <col min="11281" max="11281" width="14.88671875" style="4" customWidth="1"/>
    <col min="11282" max="11282" width="15.33203125" style="4" customWidth="1"/>
    <col min="11283" max="11283" width="18.44140625" style="4" customWidth="1"/>
    <col min="11284" max="11284" width="17.5546875" style="4" customWidth="1"/>
    <col min="11285" max="11285" width="22.33203125" style="4" customWidth="1"/>
    <col min="11286" max="11286" width="24.88671875" style="4" bestFit="1" customWidth="1"/>
    <col min="11287" max="11287" width="18.5546875" style="4" bestFit="1" customWidth="1"/>
    <col min="11288" max="11520" width="9.109375" style="4"/>
    <col min="11521" max="11521" width="10.5546875" style="4" customWidth="1"/>
    <col min="11522" max="11522" width="14.6640625" style="4" customWidth="1"/>
    <col min="11523" max="11523" width="39.44140625" style="4" customWidth="1"/>
    <col min="11524" max="11524" width="33.33203125" style="4" customWidth="1"/>
    <col min="11525" max="11525" width="18.88671875" style="4" customWidth="1"/>
    <col min="11526" max="11526" width="15.6640625" style="4" customWidth="1"/>
    <col min="11527" max="11527" width="14.109375" style="4" customWidth="1"/>
    <col min="11528" max="11529" width="16" style="4" customWidth="1"/>
    <col min="11530" max="11530" width="14.88671875" style="4" customWidth="1"/>
    <col min="11531" max="11531" width="14.109375" style="4" customWidth="1"/>
    <col min="11532" max="11533" width="14.33203125" style="4" customWidth="1"/>
    <col min="11534" max="11534" width="15" style="4" customWidth="1"/>
    <col min="11535" max="11535" width="14.33203125" style="4" customWidth="1"/>
    <col min="11536" max="11536" width="15.109375" style="4" customWidth="1"/>
    <col min="11537" max="11537" width="14.88671875" style="4" customWidth="1"/>
    <col min="11538" max="11538" width="15.33203125" style="4" customWidth="1"/>
    <col min="11539" max="11539" width="18.44140625" style="4" customWidth="1"/>
    <col min="11540" max="11540" width="17.5546875" style="4" customWidth="1"/>
    <col min="11541" max="11541" width="22.33203125" style="4" customWidth="1"/>
    <col min="11542" max="11542" width="24.88671875" style="4" bestFit="1" customWidth="1"/>
    <col min="11543" max="11543" width="18.5546875" style="4" bestFit="1" customWidth="1"/>
    <col min="11544" max="11776" width="9.109375" style="4"/>
    <col min="11777" max="11777" width="10.5546875" style="4" customWidth="1"/>
    <col min="11778" max="11778" width="14.6640625" style="4" customWidth="1"/>
    <col min="11779" max="11779" width="39.44140625" style="4" customWidth="1"/>
    <col min="11780" max="11780" width="33.33203125" style="4" customWidth="1"/>
    <col min="11781" max="11781" width="18.88671875" style="4" customWidth="1"/>
    <col min="11782" max="11782" width="15.6640625" style="4" customWidth="1"/>
    <col min="11783" max="11783" width="14.109375" style="4" customWidth="1"/>
    <col min="11784" max="11785" width="16" style="4" customWidth="1"/>
    <col min="11786" max="11786" width="14.88671875" style="4" customWidth="1"/>
    <col min="11787" max="11787" width="14.109375" style="4" customWidth="1"/>
    <col min="11788" max="11789" width="14.33203125" style="4" customWidth="1"/>
    <col min="11790" max="11790" width="15" style="4" customWidth="1"/>
    <col min="11791" max="11791" width="14.33203125" style="4" customWidth="1"/>
    <col min="11792" max="11792" width="15.109375" style="4" customWidth="1"/>
    <col min="11793" max="11793" width="14.88671875" style="4" customWidth="1"/>
    <col min="11794" max="11794" width="15.33203125" style="4" customWidth="1"/>
    <col min="11795" max="11795" width="18.44140625" style="4" customWidth="1"/>
    <col min="11796" max="11796" width="17.5546875" style="4" customWidth="1"/>
    <col min="11797" max="11797" width="22.33203125" style="4" customWidth="1"/>
    <col min="11798" max="11798" width="24.88671875" style="4" bestFit="1" customWidth="1"/>
    <col min="11799" max="11799" width="18.5546875" style="4" bestFit="1" customWidth="1"/>
    <col min="11800" max="12032" width="9.109375" style="4"/>
    <col min="12033" max="12033" width="10.5546875" style="4" customWidth="1"/>
    <col min="12034" max="12034" width="14.6640625" style="4" customWidth="1"/>
    <col min="12035" max="12035" width="39.44140625" style="4" customWidth="1"/>
    <col min="12036" max="12036" width="33.33203125" style="4" customWidth="1"/>
    <col min="12037" max="12037" width="18.88671875" style="4" customWidth="1"/>
    <col min="12038" max="12038" width="15.6640625" style="4" customWidth="1"/>
    <col min="12039" max="12039" width="14.109375" style="4" customWidth="1"/>
    <col min="12040" max="12041" width="16" style="4" customWidth="1"/>
    <col min="12042" max="12042" width="14.88671875" style="4" customWidth="1"/>
    <col min="12043" max="12043" width="14.109375" style="4" customWidth="1"/>
    <col min="12044" max="12045" width="14.33203125" style="4" customWidth="1"/>
    <col min="12046" max="12046" width="15" style="4" customWidth="1"/>
    <col min="12047" max="12047" width="14.33203125" style="4" customWidth="1"/>
    <col min="12048" max="12048" width="15.109375" style="4" customWidth="1"/>
    <col min="12049" max="12049" width="14.88671875" style="4" customWidth="1"/>
    <col min="12050" max="12050" width="15.33203125" style="4" customWidth="1"/>
    <col min="12051" max="12051" width="18.44140625" style="4" customWidth="1"/>
    <col min="12052" max="12052" width="17.5546875" style="4" customWidth="1"/>
    <col min="12053" max="12053" width="22.33203125" style="4" customWidth="1"/>
    <col min="12054" max="12054" width="24.88671875" style="4" bestFit="1" customWidth="1"/>
    <col min="12055" max="12055" width="18.5546875" style="4" bestFit="1" customWidth="1"/>
    <col min="12056" max="12288" width="9.109375" style="4"/>
    <col min="12289" max="12289" width="10.5546875" style="4" customWidth="1"/>
    <col min="12290" max="12290" width="14.6640625" style="4" customWidth="1"/>
    <col min="12291" max="12291" width="39.44140625" style="4" customWidth="1"/>
    <col min="12292" max="12292" width="33.33203125" style="4" customWidth="1"/>
    <col min="12293" max="12293" width="18.88671875" style="4" customWidth="1"/>
    <col min="12294" max="12294" width="15.6640625" style="4" customWidth="1"/>
    <col min="12295" max="12295" width="14.109375" style="4" customWidth="1"/>
    <col min="12296" max="12297" width="16" style="4" customWidth="1"/>
    <col min="12298" max="12298" width="14.88671875" style="4" customWidth="1"/>
    <col min="12299" max="12299" width="14.109375" style="4" customWidth="1"/>
    <col min="12300" max="12301" width="14.33203125" style="4" customWidth="1"/>
    <col min="12302" max="12302" width="15" style="4" customWidth="1"/>
    <col min="12303" max="12303" width="14.33203125" style="4" customWidth="1"/>
    <col min="12304" max="12304" width="15.109375" style="4" customWidth="1"/>
    <col min="12305" max="12305" width="14.88671875" style="4" customWidth="1"/>
    <col min="12306" max="12306" width="15.33203125" style="4" customWidth="1"/>
    <col min="12307" max="12307" width="18.44140625" style="4" customWidth="1"/>
    <col min="12308" max="12308" width="17.5546875" style="4" customWidth="1"/>
    <col min="12309" max="12309" width="22.33203125" style="4" customWidth="1"/>
    <col min="12310" max="12310" width="24.88671875" style="4" bestFit="1" customWidth="1"/>
    <col min="12311" max="12311" width="18.5546875" style="4" bestFit="1" customWidth="1"/>
    <col min="12312" max="12544" width="9.109375" style="4"/>
    <col min="12545" max="12545" width="10.5546875" style="4" customWidth="1"/>
    <col min="12546" max="12546" width="14.6640625" style="4" customWidth="1"/>
    <col min="12547" max="12547" width="39.44140625" style="4" customWidth="1"/>
    <col min="12548" max="12548" width="33.33203125" style="4" customWidth="1"/>
    <col min="12549" max="12549" width="18.88671875" style="4" customWidth="1"/>
    <col min="12550" max="12550" width="15.6640625" style="4" customWidth="1"/>
    <col min="12551" max="12551" width="14.109375" style="4" customWidth="1"/>
    <col min="12552" max="12553" width="16" style="4" customWidth="1"/>
    <col min="12554" max="12554" width="14.88671875" style="4" customWidth="1"/>
    <col min="12555" max="12555" width="14.109375" style="4" customWidth="1"/>
    <col min="12556" max="12557" width="14.33203125" style="4" customWidth="1"/>
    <col min="12558" max="12558" width="15" style="4" customWidth="1"/>
    <col min="12559" max="12559" width="14.33203125" style="4" customWidth="1"/>
    <col min="12560" max="12560" width="15.109375" style="4" customWidth="1"/>
    <col min="12561" max="12561" width="14.88671875" style="4" customWidth="1"/>
    <col min="12562" max="12562" width="15.33203125" style="4" customWidth="1"/>
    <col min="12563" max="12563" width="18.44140625" style="4" customWidth="1"/>
    <col min="12564" max="12564" width="17.5546875" style="4" customWidth="1"/>
    <col min="12565" max="12565" width="22.33203125" style="4" customWidth="1"/>
    <col min="12566" max="12566" width="24.88671875" style="4" bestFit="1" customWidth="1"/>
    <col min="12567" max="12567" width="18.5546875" style="4" bestFit="1" customWidth="1"/>
    <col min="12568" max="12800" width="9.109375" style="4"/>
    <col min="12801" max="12801" width="10.5546875" style="4" customWidth="1"/>
    <col min="12802" max="12802" width="14.6640625" style="4" customWidth="1"/>
    <col min="12803" max="12803" width="39.44140625" style="4" customWidth="1"/>
    <col min="12804" max="12804" width="33.33203125" style="4" customWidth="1"/>
    <col min="12805" max="12805" width="18.88671875" style="4" customWidth="1"/>
    <col min="12806" max="12806" width="15.6640625" style="4" customWidth="1"/>
    <col min="12807" max="12807" width="14.109375" style="4" customWidth="1"/>
    <col min="12808" max="12809" width="16" style="4" customWidth="1"/>
    <col min="12810" max="12810" width="14.88671875" style="4" customWidth="1"/>
    <col min="12811" max="12811" width="14.109375" style="4" customWidth="1"/>
    <col min="12812" max="12813" width="14.33203125" style="4" customWidth="1"/>
    <col min="12814" max="12814" width="15" style="4" customWidth="1"/>
    <col min="12815" max="12815" width="14.33203125" style="4" customWidth="1"/>
    <col min="12816" max="12816" width="15.109375" style="4" customWidth="1"/>
    <col min="12817" max="12817" width="14.88671875" style="4" customWidth="1"/>
    <col min="12818" max="12818" width="15.33203125" style="4" customWidth="1"/>
    <col min="12819" max="12819" width="18.44140625" style="4" customWidth="1"/>
    <col min="12820" max="12820" width="17.5546875" style="4" customWidth="1"/>
    <col min="12821" max="12821" width="22.33203125" style="4" customWidth="1"/>
    <col min="12822" max="12822" width="24.88671875" style="4" bestFit="1" customWidth="1"/>
    <col min="12823" max="12823" width="18.5546875" style="4" bestFit="1" customWidth="1"/>
    <col min="12824" max="13056" width="9.109375" style="4"/>
    <col min="13057" max="13057" width="10.5546875" style="4" customWidth="1"/>
    <col min="13058" max="13058" width="14.6640625" style="4" customWidth="1"/>
    <col min="13059" max="13059" width="39.44140625" style="4" customWidth="1"/>
    <col min="13060" max="13060" width="33.33203125" style="4" customWidth="1"/>
    <col min="13061" max="13061" width="18.88671875" style="4" customWidth="1"/>
    <col min="13062" max="13062" width="15.6640625" style="4" customWidth="1"/>
    <col min="13063" max="13063" width="14.109375" style="4" customWidth="1"/>
    <col min="13064" max="13065" width="16" style="4" customWidth="1"/>
    <col min="13066" max="13066" width="14.88671875" style="4" customWidth="1"/>
    <col min="13067" max="13067" width="14.109375" style="4" customWidth="1"/>
    <col min="13068" max="13069" width="14.33203125" style="4" customWidth="1"/>
    <col min="13070" max="13070" width="15" style="4" customWidth="1"/>
    <col min="13071" max="13071" width="14.33203125" style="4" customWidth="1"/>
    <col min="13072" max="13072" width="15.109375" style="4" customWidth="1"/>
    <col min="13073" max="13073" width="14.88671875" style="4" customWidth="1"/>
    <col min="13074" max="13074" width="15.33203125" style="4" customWidth="1"/>
    <col min="13075" max="13075" width="18.44140625" style="4" customWidth="1"/>
    <col min="13076" max="13076" width="17.5546875" style="4" customWidth="1"/>
    <col min="13077" max="13077" width="22.33203125" style="4" customWidth="1"/>
    <col min="13078" max="13078" width="24.88671875" style="4" bestFit="1" customWidth="1"/>
    <col min="13079" max="13079" width="18.5546875" style="4" bestFit="1" customWidth="1"/>
    <col min="13080" max="13312" width="9.109375" style="4"/>
    <col min="13313" max="13313" width="10.5546875" style="4" customWidth="1"/>
    <col min="13314" max="13314" width="14.6640625" style="4" customWidth="1"/>
    <col min="13315" max="13315" width="39.44140625" style="4" customWidth="1"/>
    <col min="13316" max="13316" width="33.33203125" style="4" customWidth="1"/>
    <col min="13317" max="13317" width="18.88671875" style="4" customWidth="1"/>
    <col min="13318" max="13318" width="15.6640625" style="4" customWidth="1"/>
    <col min="13319" max="13319" width="14.109375" style="4" customWidth="1"/>
    <col min="13320" max="13321" width="16" style="4" customWidth="1"/>
    <col min="13322" max="13322" width="14.88671875" style="4" customWidth="1"/>
    <col min="13323" max="13323" width="14.109375" style="4" customWidth="1"/>
    <col min="13324" max="13325" width="14.33203125" style="4" customWidth="1"/>
    <col min="13326" max="13326" width="15" style="4" customWidth="1"/>
    <col min="13327" max="13327" width="14.33203125" style="4" customWidth="1"/>
    <col min="13328" max="13328" width="15.109375" style="4" customWidth="1"/>
    <col min="13329" max="13329" width="14.88671875" style="4" customWidth="1"/>
    <col min="13330" max="13330" width="15.33203125" style="4" customWidth="1"/>
    <col min="13331" max="13331" width="18.44140625" style="4" customWidth="1"/>
    <col min="13332" max="13332" width="17.5546875" style="4" customWidth="1"/>
    <col min="13333" max="13333" width="22.33203125" style="4" customWidth="1"/>
    <col min="13334" max="13334" width="24.88671875" style="4" bestFit="1" customWidth="1"/>
    <col min="13335" max="13335" width="18.5546875" style="4" bestFit="1" customWidth="1"/>
    <col min="13336" max="13568" width="9.109375" style="4"/>
    <col min="13569" max="13569" width="10.5546875" style="4" customWidth="1"/>
    <col min="13570" max="13570" width="14.6640625" style="4" customWidth="1"/>
    <col min="13571" max="13571" width="39.44140625" style="4" customWidth="1"/>
    <col min="13572" max="13572" width="33.33203125" style="4" customWidth="1"/>
    <col min="13573" max="13573" width="18.88671875" style="4" customWidth="1"/>
    <col min="13574" max="13574" width="15.6640625" style="4" customWidth="1"/>
    <col min="13575" max="13575" width="14.109375" style="4" customWidth="1"/>
    <col min="13576" max="13577" width="16" style="4" customWidth="1"/>
    <col min="13578" max="13578" width="14.88671875" style="4" customWidth="1"/>
    <col min="13579" max="13579" width="14.109375" style="4" customWidth="1"/>
    <col min="13580" max="13581" width="14.33203125" style="4" customWidth="1"/>
    <col min="13582" max="13582" width="15" style="4" customWidth="1"/>
    <col min="13583" max="13583" width="14.33203125" style="4" customWidth="1"/>
    <col min="13584" max="13584" width="15.109375" style="4" customWidth="1"/>
    <col min="13585" max="13585" width="14.88671875" style="4" customWidth="1"/>
    <col min="13586" max="13586" width="15.33203125" style="4" customWidth="1"/>
    <col min="13587" max="13587" width="18.44140625" style="4" customWidth="1"/>
    <col min="13588" max="13588" width="17.5546875" style="4" customWidth="1"/>
    <col min="13589" max="13589" width="22.33203125" style="4" customWidth="1"/>
    <col min="13590" max="13590" width="24.88671875" style="4" bestFit="1" customWidth="1"/>
    <col min="13591" max="13591" width="18.5546875" style="4" bestFit="1" customWidth="1"/>
    <col min="13592" max="13824" width="9.109375" style="4"/>
    <col min="13825" max="13825" width="10.5546875" style="4" customWidth="1"/>
    <col min="13826" max="13826" width="14.6640625" style="4" customWidth="1"/>
    <col min="13827" max="13827" width="39.44140625" style="4" customWidth="1"/>
    <col min="13828" max="13828" width="33.33203125" style="4" customWidth="1"/>
    <col min="13829" max="13829" width="18.88671875" style="4" customWidth="1"/>
    <col min="13830" max="13830" width="15.6640625" style="4" customWidth="1"/>
    <col min="13831" max="13831" width="14.109375" style="4" customWidth="1"/>
    <col min="13832" max="13833" width="16" style="4" customWidth="1"/>
    <col min="13834" max="13834" width="14.88671875" style="4" customWidth="1"/>
    <col min="13835" max="13835" width="14.109375" style="4" customWidth="1"/>
    <col min="13836" max="13837" width="14.33203125" style="4" customWidth="1"/>
    <col min="13838" max="13838" width="15" style="4" customWidth="1"/>
    <col min="13839" max="13839" width="14.33203125" style="4" customWidth="1"/>
    <col min="13840" max="13840" width="15.109375" style="4" customWidth="1"/>
    <col min="13841" max="13841" width="14.88671875" style="4" customWidth="1"/>
    <col min="13842" max="13842" width="15.33203125" style="4" customWidth="1"/>
    <col min="13843" max="13843" width="18.44140625" style="4" customWidth="1"/>
    <col min="13844" max="13844" width="17.5546875" style="4" customWidth="1"/>
    <col min="13845" max="13845" width="22.33203125" style="4" customWidth="1"/>
    <col min="13846" max="13846" width="24.88671875" style="4" bestFit="1" customWidth="1"/>
    <col min="13847" max="13847" width="18.5546875" style="4" bestFit="1" customWidth="1"/>
    <col min="13848" max="14080" width="9.109375" style="4"/>
    <col min="14081" max="14081" width="10.5546875" style="4" customWidth="1"/>
    <col min="14082" max="14082" width="14.6640625" style="4" customWidth="1"/>
    <col min="14083" max="14083" width="39.44140625" style="4" customWidth="1"/>
    <col min="14084" max="14084" width="33.33203125" style="4" customWidth="1"/>
    <col min="14085" max="14085" width="18.88671875" style="4" customWidth="1"/>
    <col min="14086" max="14086" width="15.6640625" style="4" customWidth="1"/>
    <col min="14087" max="14087" width="14.109375" style="4" customWidth="1"/>
    <col min="14088" max="14089" width="16" style="4" customWidth="1"/>
    <col min="14090" max="14090" width="14.88671875" style="4" customWidth="1"/>
    <col min="14091" max="14091" width="14.109375" style="4" customWidth="1"/>
    <col min="14092" max="14093" width="14.33203125" style="4" customWidth="1"/>
    <col min="14094" max="14094" width="15" style="4" customWidth="1"/>
    <col min="14095" max="14095" width="14.33203125" style="4" customWidth="1"/>
    <col min="14096" max="14096" width="15.109375" style="4" customWidth="1"/>
    <col min="14097" max="14097" width="14.88671875" style="4" customWidth="1"/>
    <col min="14098" max="14098" width="15.33203125" style="4" customWidth="1"/>
    <col min="14099" max="14099" width="18.44140625" style="4" customWidth="1"/>
    <col min="14100" max="14100" width="17.5546875" style="4" customWidth="1"/>
    <col min="14101" max="14101" width="22.33203125" style="4" customWidth="1"/>
    <col min="14102" max="14102" width="24.88671875" style="4" bestFit="1" customWidth="1"/>
    <col min="14103" max="14103" width="18.5546875" style="4" bestFit="1" customWidth="1"/>
    <col min="14104" max="14336" width="9.109375" style="4"/>
    <col min="14337" max="14337" width="10.5546875" style="4" customWidth="1"/>
    <col min="14338" max="14338" width="14.6640625" style="4" customWidth="1"/>
    <col min="14339" max="14339" width="39.44140625" style="4" customWidth="1"/>
    <col min="14340" max="14340" width="33.33203125" style="4" customWidth="1"/>
    <col min="14341" max="14341" width="18.88671875" style="4" customWidth="1"/>
    <col min="14342" max="14342" width="15.6640625" style="4" customWidth="1"/>
    <col min="14343" max="14343" width="14.109375" style="4" customWidth="1"/>
    <col min="14344" max="14345" width="16" style="4" customWidth="1"/>
    <col min="14346" max="14346" width="14.88671875" style="4" customWidth="1"/>
    <col min="14347" max="14347" width="14.109375" style="4" customWidth="1"/>
    <col min="14348" max="14349" width="14.33203125" style="4" customWidth="1"/>
    <col min="14350" max="14350" width="15" style="4" customWidth="1"/>
    <col min="14351" max="14351" width="14.33203125" style="4" customWidth="1"/>
    <col min="14352" max="14352" width="15.109375" style="4" customWidth="1"/>
    <col min="14353" max="14353" width="14.88671875" style="4" customWidth="1"/>
    <col min="14354" max="14354" width="15.33203125" style="4" customWidth="1"/>
    <col min="14355" max="14355" width="18.44140625" style="4" customWidth="1"/>
    <col min="14356" max="14356" width="17.5546875" style="4" customWidth="1"/>
    <col min="14357" max="14357" width="22.33203125" style="4" customWidth="1"/>
    <col min="14358" max="14358" width="24.88671875" style="4" bestFit="1" customWidth="1"/>
    <col min="14359" max="14359" width="18.5546875" style="4" bestFit="1" customWidth="1"/>
    <col min="14360" max="14592" width="9.109375" style="4"/>
    <col min="14593" max="14593" width="10.5546875" style="4" customWidth="1"/>
    <col min="14594" max="14594" width="14.6640625" style="4" customWidth="1"/>
    <col min="14595" max="14595" width="39.44140625" style="4" customWidth="1"/>
    <col min="14596" max="14596" width="33.33203125" style="4" customWidth="1"/>
    <col min="14597" max="14597" width="18.88671875" style="4" customWidth="1"/>
    <col min="14598" max="14598" width="15.6640625" style="4" customWidth="1"/>
    <col min="14599" max="14599" width="14.109375" style="4" customWidth="1"/>
    <col min="14600" max="14601" width="16" style="4" customWidth="1"/>
    <col min="14602" max="14602" width="14.88671875" style="4" customWidth="1"/>
    <col min="14603" max="14603" width="14.109375" style="4" customWidth="1"/>
    <col min="14604" max="14605" width="14.33203125" style="4" customWidth="1"/>
    <col min="14606" max="14606" width="15" style="4" customWidth="1"/>
    <col min="14607" max="14607" width="14.33203125" style="4" customWidth="1"/>
    <col min="14608" max="14608" width="15.109375" style="4" customWidth="1"/>
    <col min="14609" max="14609" width="14.88671875" style="4" customWidth="1"/>
    <col min="14610" max="14610" width="15.33203125" style="4" customWidth="1"/>
    <col min="14611" max="14611" width="18.44140625" style="4" customWidth="1"/>
    <col min="14612" max="14612" width="17.5546875" style="4" customWidth="1"/>
    <col min="14613" max="14613" width="22.33203125" style="4" customWidth="1"/>
    <col min="14614" max="14614" width="24.88671875" style="4" bestFit="1" customWidth="1"/>
    <col min="14615" max="14615" width="18.5546875" style="4" bestFit="1" customWidth="1"/>
    <col min="14616" max="14848" width="9.109375" style="4"/>
    <col min="14849" max="14849" width="10.5546875" style="4" customWidth="1"/>
    <col min="14850" max="14850" width="14.6640625" style="4" customWidth="1"/>
    <col min="14851" max="14851" width="39.44140625" style="4" customWidth="1"/>
    <col min="14852" max="14852" width="33.33203125" style="4" customWidth="1"/>
    <col min="14853" max="14853" width="18.88671875" style="4" customWidth="1"/>
    <col min="14854" max="14854" width="15.6640625" style="4" customWidth="1"/>
    <col min="14855" max="14855" width="14.109375" style="4" customWidth="1"/>
    <col min="14856" max="14857" width="16" style="4" customWidth="1"/>
    <col min="14858" max="14858" width="14.88671875" style="4" customWidth="1"/>
    <col min="14859" max="14859" width="14.109375" style="4" customWidth="1"/>
    <col min="14860" max="14861" width="14.33203125" style="4" customWidth="1"/>
    <col min="14862" max="14862" width="15" style="4" customWidth="1"/>
    <col min="14863" max="14863" width="14.33203125" style="4" customWidth="1"/>
    <col min="14864" max="14864" width="15.109375" style="4" customWidth="1"/>
    <col min="14865" max="14865" width="14.88671875" style="4" customWidth="1"/>
    <col min="14866" max="14866" width="15.33203125" style="4" customWidth="1"/>
    <col min="14867" max="14867" width="18.44140625" style="4" customWidth="1"/>
    <col min="14868" max="14868" width="17.5546875" style="4" customWidth="1"/>
    <col min="14869" max="14869" width="22.33203125" style="4" customWidth="1"/>
    <col min="14870" max="14870" width="24.88671875" style="4" bestFit="1" customWidth="1"/>
    <col min="14871" max="14871" width="18.5546875" style="4" bestFit="1" customWidth="1"/>
    <col min="14872" max="15104" width="9.109375" style="4"/>
    <col min="15105" max="15105" width="10.5546875" style="4" customWidth="1"/>
    <col min="15106" max="15106" width="14.6640625" style="4" customWidth="1"/>
    <col min="15107" max="15107" width="39.44140625" style="4" customWidth="1"/>
    <col min="15108" max="15108" width="33.33203125" style="4" customWidth="1"/>
    <col min="15109" max="15109" width="18.88671875" style="4" customWidth="1"/>
    <col min="15110" max="15110" width="15.6640625" style="4" customWidth="1"/>
    <col min="15111" max="15111" width="14.109375" style="4" customWidth="1"/>
    <col min="15112" max="15113" width="16" style="4" customWidth="1"/>
    <col min="15114" max="15114" width="14.88671875" style="4" customWidth="1"/>
    <col min="15115" max="15115" width="14.109375" style="4" customWidth="1"/>
    <col min="15116" max="15117" width="14.33203125" style="4" customWidth="1"/>
    <col min="15118" max="15118" width="15" style="4" customWidth="1"/>
    <col min="15119" max="15119" width="14.33203125" style="4" customWidth="1"/>
    <col min="15120" max="15120" width="15.109375" style="4" customWidth="1"/>
    <col min="15121" max="15121" width="14.88671875" style="4" customWidth="1"/>
    <col min="15122" max="15122" width="15.33203125" style="4" customWidth="1"/>
    <col min="15123" max="15123" width="18.44140625" style="4" customWidth="1"/>
    <col min="15124" max="15124" width="17.5546875" style="4" customWidth="1"/>
    <col min="15125" max="15125" width="22.33203125" style="4" customWidth="1"/>
    <col min="15126" max="15126" width="24.88671875" style="4" bestFit="1" customWidth="1"/>
    <col min="15127" max="15127" width="18.5546875" style="4" bestFit="1" customWidth="1"/>
    <col min="15128" max="15360" width="9.109375" style="4"/>
    <col min="15361" max="15361" width="10.5546875" style="4" customWidth="1"/>
    <col min="15362" max="15362" width="14.6640625" style="4" customWidth="1"/>
    <col min="15363" max="15363" width="39.44140625" style="4" customWidth="1"/>
    <col min="15364" max="15364" width="33.33203125" style="4" customWidth="1"/>
    <col min="15365" max="15365" width="18.88671875" style="4" customWidth="1"/>
    <col min="15366" max="15366" width="15.6640625" style="4" customWidth="1"/>
    <col min="15367" max="15367" width="14.109375" style="4" customWidth="1"/>
    <col min="15368" max="15369" width="16" style="4" customWidth="1"/>
    <col min="15370" max="15370" width="14.88671875" style="4" customWidth="1"/>
    <col min="15371" max="15371" width="14.109375" style="4" customWidth="1"/>
    <col min="15372" max="15373" width="14.33203125" style="4" customWidth="1"/>
    <col min="15374" max="15374" width="15" style="4" customWidth="1"/>
    <col min="15375" max="15375" width="14.33203125" style="4" customWidth="1"/>
    <col min="15376" max="15376" width="15.109375" style="4" customWidth="1"/>
    <col min="15377" max="15377" width="14.88671875" style="4" customWidth="1"/>
    <col min="15378" max="15378" width="15.33203125" style="4" customWidth="1"/>
    <col min="15379" max="15379" width="18.44140625" style="4" customWidth="1"/>
    <col min="15380" max="15380" width="17.5546875" style="4" customWidth="1"/>
    <col min="15381" max="15381" width="22.33203125" style="4" customWidth="1"/>
    <col min="15382" max="15382" width="24.88671875" style="4" bestFit="1" customWidth="1"/>
    <col min="15383" max="15383" width="18.5546875" style="4" bestFit="1" customWidth="1"/>
    <col min="15384" max="15616" width="9.109375" style="4"/>
    <col min="15617" max="15617" width="10.5546875" style="4" customWidth="1"/>
    <col min="15618" max="15618" width="14.6640625" style="4" customWidth="1"/>
    <col min="15619" max="15619" width="39.44140625" style="4" customWidth="1"/>
    <col min="15620" max="15620" width="33.33203125" style="4" customWidth="1"/>
    <col min="15621" max="15621" width="18.88671875" style="4" customWidth="1"/>
    <col min="15622" max="15622" width="15.6640625" style="4" customWidth="1"/>
    <col min="15623" max="15623" width="14.109375" style="4" customWidth="1"/>
    <col min="15624" max="15625" width="16" style="4" customWidth="1"/>
    <col min="15626" max="15626" width="14.88671875" style="4" customWidth="1"/>
    <col min="15627" max="15627" width="14.109375" style="4" customWidth="1"/>
    <col min="15628" max="15629" width="14.33203125" style="4" customWidth="1"/>
    <col min="15630" max="15630" width="15" style="4" customWidth="1"/>
    <col min="15631" max="15631" width="14.33203125" style="4" customWidth="1"/>
    <col min="15632" max="15632" width="15.109375" style="4" customWidth="1"/>
    <col min="15633" max="15633" width="14.88671875" style="4" customWidth="1"/>
    <col min="15634" max="15634" width="15.33203125" style="4" customWidth="1"/>
    <col min="15635" max="15635" width="18.44140625" style="4" customWidth="1"/>
    <col min="15636" max="15636" width="17.5546875" style="4" customWidth="1"/>
    <col min="15637" max="15637" width="22.33203125" style="4" customWidth="1"/>
    <col min="15638" max="15638" width="24.88671875" style="4" bestFit="1" customWidth="1"/>
    <col min="15639" max="15639" width="18.5546875" style="4" bestFit="1" customWidth="1"/>
    <col min="15640" max="15872" width="9.109375" style="4"/>
    <col min="15873" max="15873" width="10.5546875" style="4" customWidth="1"/>
    <col min="15874" max="15874" width="14.6640625" style="4" customWidth="1"/>
    <col min="15875" max="15875" width="39.44140625" style="4" customWidth="1"/>
    <col min="15876" max="15876" width="33.33203125" style="4" customWidth="1"/>
    <col min="15877" max="15877" width="18.88671875" style="4" customWidth="1"/>
    <col min="15878" max="15878" width="15.6640625" style="4" customWidth="1"/>
    <col min="15879" max="15879" width="14.109375" style="4" customWidth="1"/>
    <col min="15880" max="15881" width="16" style="4" customWidth="1"/>
    <col min="15882" max="15882" width="14.88671875" style="4" customWidth="1"/>
    <col min="15883" max="15883" width="14.109375" style="4" customWidth="1"/>
    <col min="15884" max="15885" width="14.33203125" style="4" customWidth="1"/>
    <col min="15886" max="15886" width="15" style="4" customWidth="1"/>
    <col min="15887" max="15887" width="14.33203125" style="4" customWidth="1"/>
    <col min="15888" max="15888" width="15.109375" style="4" customWidth="1"/>
    <col min="15889" max="15889" width="14.88671875" style="4" customWidth="1"/>
    <col min="15890" max="15890" width="15.33203125" style="4" customWidth="1"/>
    <col min="15891" max="15891" width="18.44140625" style="4" customWidth="1"/>
    <col min="15892" max="15892" width="17.5546875" style="4" customWidth="1"/>
    <col min="15893" max="15893" width="22.33203125" style="4" customWidth="1"/>
    <col min="15894" max="15894" width="24.88671875" style="4" bestFit="1" customWidth="1"/>
    <col min="15895" max="15895" width="18.5546875" style="4" bestFit="1" customWidth="1"/>
    <col min="15896" max="16128" width="9.109375" style="4"/>
    <col min="16129" max="16129" width="10.5546875" style="4" customWidth="1"/>
    <col min="16130" max="16130" width="14.6640625" style="4" customWidth="1"/>
    <col min="16131" max="16131" width="39.44140625" style="4" customWidth="1"/>
    <col min="16132" max="16132" width="33.33203125" style="4" customWidth="1"/>
    <col min="16133" max="16133" width="18.88671875" style="4" customWidth="1"/>
    <col min="16134" max="16134" width="15.6640625" style="4" customWidth="1"/>
    <col min="16135" max="16135" width="14.109375" style="4" customWidth="1"/>
    <col min="16136" max="16137" width="16" style="4" customWidth="1"/>
    <col min="16138" max="16138" width="14.88671875" style="4" customWidth="1"/>
    <col min="16139" max="16139" width="14.109375" style="4" customWidth="1"/>
    <col min="16140" max="16141" width="14.33203125" style="4" customWidth="1"/>
    <col min="16142" max="16142" width="15" style="4" customWidth="1"/>
    <col min="16143" max="16143" width="14.33203125" style="4" customWidth="1"/>
    <col min="16144" max="16144" width="15.109375" style="4" customWidth="1"/>
    <col min="16145" max="16145" width="14.88671875" style="4" customWidth="1"/>
    <col min="16146" max="16146" width="15.33203125" style="4" customWidth="1"/>
    <col min="16147" max="16147" width="18.44140625" style="4" customWidth="1"/>
    <col min="16148" max="16148" width="17.5546875" style="4" customWidth="1"/>
    <col min="16149" max="16149" width="22.33203125" style="4" customWidth="1"/>
    <col min="16150" max="16150" width="24.88671875" style="4" bestFit="1" customWidth="1"/>
    <col min="16151" max="16151" width="18.5546875" style="4" bestFit="1" customWidth="1"/>
    <col min="16152" max="16384" width="9.109375" style="4"/>
  </cols>
  <sheetData>
    <row r="1" spans="1:23" s="2" customFormat="1" ht="128.25" customHeight="1">
      <c r="A1" s="25" t="s">
        <v>0</v>
      </c>
      <c r="B1" s="25" t="s">
        <v>1</v>
      </c>
      <c r="C1" s="25" t="s">
        <v>2</v>
      </c>
      <c r="D1" s="26" t="s">
        <v>3</v>
      </c>
      <c r="E1" s="25" t="s">
        <v>4</v>
      </c>
      <c r="F1" s="26" t="s">
        <v>5</v>
      </c>
      <c r="G1" s="27" t="s">
        <v>6</v>
      </c>
      <c r="H1" s="28" t="s">
        <v>7</v>
      </c>
      <c r="I1" s="28" t="s">
        <v>8</v>
      </c>
      <c r="J1" s="29" t="s">
        <v>9</v>
      </c>
      <c r="K1" s="29" t="s">
        <v>10</v>
      </c>
      <c r="L1" s="26" t="s">
        <v>11</v>
      </c>
      <c r="M1" s="30" t="s">
        <v>12</v>
      </c>
      <c r="N1" s="31" t="s">
        <v>13</v>
      </c>
      <c r="O1" s="32" t="s">
        <v>14</v>
      </c>
      <c r="P1" s="33" t="s">
        <v>15</v>
      </c>
      <c r="Q1" s="31" t="s">
        <v>16</v>
      </c>
      <c r="R1" s="32" t="s">
        <v>17</v>
      </c>
      <c r="S1" s="24" t="s">
        <v>18</v>
      </c>
      <c r="T1" s="24" t="s">
        <v>19</v>
      </c>
      <c r="U1" s="28" t="s">
        <v>20</v>
      </c>
      <c r="V1" s="32" t="s">
        <v>21</v>
      </c>
      <c r="W1" s="31" t="s">
        <v>22</v>
      </c>
    </row>
    <row r="2" spans="1:23" s="2" customFormat="1" ht="30" customHeight="1">
      <c r="A2" s="26" t="s">
        <v>23</v>
      </c>
      <c r="B2" s="26" t="s">
        <v>24</v>
      </c>
      <c r="C2" s="26" t="s">
        <v>25</v>
      </c>
      <c r="D2" s="26" t="s">
        <v>26</v>
      </c>
      <c r="E2" s="26" t="s">
        <v>27</v>
      </c>
      <c r="F2" s="26" t="s">
        <v>28</v>
      </c>
      <c r="G2" s="26" t="s">
        <v>29</v>
      </c>
      <c r="H2" s="34" t="s">
        <v>30</v>
      </c>
      <c r="I2" s="26" t="s">
        <v>31</v>
      </c>
      <c r="J2" s="26" t="s">
        <v>32</v>
      </c>
      <c r="K2" s="26" t="s">
        <v>33</v>
      </c>
      <c r="L2" s="26" t="s">
        <v>34</v>
      </c>
      <c r="M2" s="26" t="s">
        <v>35</v>
      </c>
      <c r="N2" s="26" t="s">
        <v>36</v>
      </c>
      <c r="O2" s="26" t="s">
        <v>37</v>
      </c>
      <c r="P2" s="26" t="s">
        <v>38</v>
      </c>
      <c r="Q2" s="26" t="s">
        <v>39</v>
      </c>
      <c r="R2" s="26" t="s">
        <v>40</v>
      </c>
      <c r="S2" s="26" t="s">
        <v>41</v>
      </c>
      <c r="T2" s="26" t="s">
        <v>42</v>
      </c>
      <c r="U2" s="26" t="s">
        <v>43</v>
      </c>
      <c r="V2" s="26" t="s">
        <v>44</v>
      </c>
      <c r="W2" s="26" t="s">
        <v>45</v>
      </c>
    </row>
    <row r="3" spans="1:23" s="2" customFormat="1" ht="144" customHeight="1">
      <c r="A3" s="65"/>
      <c r="B3" s="9"/>
      <c r="C3" s="262" t="s">
        <v>46</v>
      </c>
      <c r="D3" s="35" t="s">
        <v>47</v>
      </c>
      <c r="E3" s="268" t="s">
        <v>48</v>
      </c>
      <c r="F3" s="269"/>
      <c r="G3" s="36" t="s">
        <v>49</v>
      </c>
      <c r="H3" s="10"/>
      <c r="I3" s="11"/>
      <c r="J3" s="9"/>
      <c r="K3" s="9"/>
      <c r="L3" s="9"/>
      <c r="M3" s="9"/>
      <c r="N3" s="9"/>
      <c r="O3" s="9"/>
      <c r="P3" s="12"/>
      <c r="Q3" s="13"/>
      <c r="R3" s="13"/>
      <c r="S3" s="14"/>
      <c r="T3" s="13"/>
      <c r="U3" s="13"/>
      <c r="V3" s="13"/>
      <c r="W3" s="15"/>
    </row>
    <row r="4" spans="1:23" s="3" customFormat="1" ht="171.75" customHeight="1">
      <c r="A4" s="44">
        <v>1003</v>
      </c>
      <c r="B4" s="44" t="s">
        <v>50</v>
      </c>
      <c r="C4" s="198" t="s">
        <v>51</v>
      </c>
      <c r="D4" s="202" t="s">
        <v>52</v>
      </c>
      <c r="E4" s="200">
        <v>600000</v>
      </c>
      <c r="F4" s="37"/>
      <c r="G4" s="37"/>
      <c r="H4" s="38"/>
      <c r="I4" s="38"/>
      <c r="J4" s="39"/>
      <c r="K4" s="39"/>
      <c r="L4" s="38"/>
      <c r="M4" s="38"/>
      <c r="N4" s="40"/>
      <c r="O4" s="40"/>
      <c r="P4" s="41"/>
      <c r="Q4" s="42"/>
      <c r="R4" s="43"/>
      <c r="S4" s="49">
        <f>N4+O4</f>
        <v>0</v>
      </c>
      <c r="T4" s="48">
        <f>R4+Q4</f>
        <v>0</v>
      </c>
      <c r="U4" s="46" t="e">
        <f>E4/L4</f>
        <v>#DIV/0!</v>
      </c>
      <c r="V4" s="46" t="e">
        <f>T4*U4</f>
        <v>#DIV/0!</v>
      </c>
      <c r="W4" s="48"/>
    </row>
    <row r="5" spans="1:23" s="3" customFormat="1" ht="85.5" customHeight="1">
      <c r="A5" s="44"/>
      <c r="B5" s="44"/>
      <c r="C5" s="201" t="s">
        <v>53</v>
      </c>
      <c r="D5" s="202"/>
      <c r="E5" s="200"/>
      <c r="F5" s="37"/>
      <c r="G5" s="37"/>
      <c r="H5" s="38"/>
      <c r="I5" s="38"/>
      <c r="J5" s="39"/>
      <c r="K5" s="39"/>
      <c r="L5" s="38"/>
      <c r="M5" s="38"/>
      <c r="N5" s="40"/>
      <c r="O5" s="40"/>
      <c r="P5" s="41"/>
      <c r="Q5" s="42"/>
      <c r="R5" s="43"/>
      <c r="S5" s="49"/>
      <c r="T5" s="48"/>
      <c r="U5" s="66" t="s">
        <v>54</v>
      </c>
      <c r="V5" s="263" t="e">
        <f>V4+'Commercial Equiv. FRZ SRV'!M4</f>
        <v>#DIV/0!</v>
      </c>
      <c r="W5" s="48"/>
    </row>
    <row r="6" spans="1:23" s="3" customFormat="1" ht="147.75" customHeight="1">
      <c r="A6" s="44">
        <v>1007</v>
      </c>
      <c r="B6" s="44" t="s">
        <v>50</v>
      </c>
      <c r="C6" s="203" t="s">
        <v>55</v>
      </c>
      <c r="D6" s="202" t="s">
        <v>56</v>
      </c>
      <c r="E6" s="200">
        <v>350000</v>
      </c>
      <c r="F6" s="37"/>
      <c r="G6" s="37"/>
      <c r="H6" s="38"/>
      <c r="I6" s="38"/>
      <c r="J6" s="39"/>
      <c r="K6" s="39"/>
      <c r="L6" s="38"/>
      <c r="M6" s="38"/>
      <c r="N6" s="40"/>
      <c r="O6" s="40"/>
      <c r="P6" s="41"/>
      <c r="Q6" s="42"/>
      <c r="R6" s="43"/>
      <c r="S6" s="49">
        <f>N6+O6</f>
        <v>0</v>
      </c>
      <c r="T6" s="48">
        <f>R6+Q6</f>
        <v>0</v>
      </c>
      <c r="U6" s="46" t="e">
        <f>E6/L6</f>
        <v>#DIV/0!</v>
      </c>
      <c r="V6" s="46" t="e">
        <f>T6*U6</f>
        <v>#DIV/0!</v>
      </c>
      <c r="W6" s="48"/>
    </row>
    <row r="7" spans="1:23" s="3" customFormat="1" ht="84.75" customHeight="1">
      <c r="A7" s="44"/>
      <c r="B7" s="44"/>
      <c r="C7" s="201" t="s">
        <v>53</v>
      </c>
      <c r="D7" s="202"/>
      <c r="E7" s="200"/>
      <c r="F7" s="44"/>
      <c r="G7" s="44"/>
      <c r="H7" s="45"/>
      <c r="I7" s="45"/>
      <c r="J7" s="46"/>
      <c r="K7" s="46"/>
      <c r="L7" s="45"/>
      <c r="M7" s="45"/>
      <c r="N7" s="45"/>
      <c r="O7" s="45"/>
      <c r="P7" s="47"/>
      <c r="Q7" s="48"/>
      <c r="R7" s="48"/>
      <c r="S7" s="49"/>
      <c r="T7" s="48"/>
      <c r="U7" s="66" t="s">
        <v>54</v>
      </c>
      <c r="V7" s="263" t="e">
        <f>V6+'Commercial Equiv. FRZ SRV'!M6</f>
        <v>#DIV/0!</v>
      </c>
      <c r="W7" s="48"/>
    </row>
    <row r="8" spans="1:23" s="3" customFormat="1" ht="199.5" customHeight="1">
      <c r="A8" s="204">
        <v>1009</v>
      </c>
      <c r="B8" s="44" t="s">
        <v>50</v>
      </c>
      <c r="C8" s="205" t="s">
        <v>57</v>
      </c>
      <c r="D8" s="206" t="s">
        <v>58</v>
      </c>
      <c r="E8" s="207">
        <v>350000</v>
      </c>
      <c r="F8" s="44"/>
      <c r="G8" s="44"/>
      <c r="H8" s="45"/>
      <c r="I8" s="45"/>
      <c r="J8" s="46"/>
      <c r="K8" s="46"/>
      <c r="L8" s="45"/>
      <c r="M8" s="45"/>
      <c r="N8" s="45"/>
      <c r="O8" s="45"/>
      <c r="P8" s="47"/>
      <c r="Q8" s="48"/>
      <c r="R8" s="48"/>
      <c r="S8" s="49">
        <f>N8+O8</f>
        <v>0</v>
      </c>
      <c r="T8" s="48">
        <f>R8+Q8</f>
        <v>0</v>
      </c>
      <c r="U8" s="54" t="e">
        <f>E8/L8</f>
        <v>#DIV/0!</v>
      </c>
      <c r="V8" s="48" t="e">
        <f>T8*U8</f>
        <v>#DIV/0!</v>
      </c>
      <c r="W8" s="48"/>
    </row>
    <row r="9" spans="1:23" s="51" customFormat="1" ht="84" customHeight="1">
      <c r="A9" s="208"/>
      <c r="B9" s="44"/>
      <c r="C9" s="201" t="s">
        <v>53</v>
      </c>
      <c r="D9" s="202"/>
      <c r="E9" s="207"/>
      <c r="F9" s="44"/>
      <c r="G9" s="44"/>
      <c r="H9" s="45"/>
      <c r="I9" s="45"/>
      <c r="J9" s="46"/>
      <c r="K9" s="46"/>
      <c r="L9" s="45"/>
      <c r="M9" s="45"/>
      <c r="N9" s="45"/>
      <c r="O9" s="45"/>
      <c r="P9" s="47"/>
      <c r="Q9" s="48"/>
      <c r="R9" s="48"/>
      <c r="S9" s="49"/>
      <c r="T9" s="48"/>
      <c r="U9" s="66" t="s">
        <v>54</v>
      </c>
      <c r="V9" s="263" t="e">
        <f>V8+'Commercial Equiv. FRZ SRV'!M8</f>
        <v>#DIV/0!</v>
      </c>
      <c r="W9" s="48"/>
    </row>
    <row r="10" spans="1:23" s="3" customFormat="1" ht="225.75" customHeight="1">
      <c r="A10" s="208">
        <v>1010</v>
      </c>
      <c r="B10" s="44" t="s">
        <v>50</v>
      </c>
      <c r="C10" s="205" t="s">
        <v>59</v>
      </c>
      <c r="D10" s="206" t="s">
        <v>60</v>
      </c>
      <c r="E10" s="207">
        <v>450000</v>
      </c>
      <c r="F10" s="44"/>
      <c r="G10" s="44"/>
      <c r="H10" s="45"/>
      <c r="I10" s="45"/>
      <c r="J10" s="46"/>
      <c r="K10" s="46"/>
      <c r="L10" s="45"/>
      <c r="M10" s="45"/>
      <c r="N10" s="45"/>
      <c r="O10" s="45"/>
      <c r="P10" s="47"/>
      <c r="Q10" s="48"/>
      <c r="R10" s="48"/>
      <c r="S10" s="49">
        <f>N10+O10</f>
        <v>0</v>
      </c>
      <c r="T10" s="48">
        <f>R10+Q10</f>
        <v>0</v>
      </c>
      <c r="U10" s="46" t="e">
        <f>E10/L10</f>
        <v>#DIV/0!</v>
      </c>
      <c r="V10" s="46" t="e">
        <f>T10*U10</f>
        <v>#DIV/0!</v>
      </c>
      <c r="W10" s="48"/>
    </row>
    <row r="11" spans="1:23" s="3" customFormat="1" ht="84.75" customHeight="1">
      <c r="A11" s="208"/>
      <c r="B11" s="44"/>
      <c r="C11" s="209" t="s">
        <v>53</v>
      </c>
      <c r="D11" s="210"/>
      <c r="E11" s="207"/>
      <c r="F11" s="44"/>
      <c r="G11" s="44"/>
      <c r="H11" s="45"/>
      <c r="I11" s="45"/>
      <c r="J11" s="46"/>
      <c r="K11" s="46"/>
      <c r="L11" s="45"/>
      <c r="M11" s="45"/>
      <c r="N11" s="45"/>
      <c r="O11" s="45"/>
      <c r="P11" s="47"/>
      <c r="Q11" s="48"/>
      <c r="R11" s="48"/>
      <c r="S11" s="49"/>
      <c r="T11" s="48"/>
      <c r="U11" s="66" t="s">
        <v>54</v>
      </c>
      <c r="V11" s="263" t="e">
        <f>V10+'Commercial Equiv. FRZ SRV'!M10</f>
        <v>#DIV/0!</v>
      </c>
      <c r="W11" s="48"/>
    </row>
    <row r="12" spans="1:23" s="3" customFormat="1" ht="216.75" customHeight="1">
      <c r="A12" s="208">
        <v>1011</v>
      </c>
      <c r="B12" s="44" t="s">
        <v>50</v>
      </c>
      <c r="C12" s="205" t="s">
        <v>189</v>
      </c>
      <c r="D12" s="211" t="s">
        <v>61</v>
      </c>
      <c r="E12" s="207">
        <v>450000</v>
      </c>
      <c r="F12" s="44"/>
      <c r="G12" s="44"/>
      <c r="H12" s="45"/>
      <c r="I12" s="45"/>
      <c r="J12" s="46"/>
      <c r="K12" s="46"/>
      <c r="L12" s="45"/>
      <c r="M12" s="45"/>
      <c r="N12" s="45"/>
      <c r="O12" s="45"/>
      <c r="P12" s="47"/>
      <c r="Q12" s="48"/>
      <c r="R12" s="48"/>
      <c r="S12" s="49">
        <f>N12+O12</f>
        <v>0</v>
      </c>
      <c r="T12" s="48">
        <f>R12+Q12</f>
        <v>0</v>
      </c>
      <c r="U12" s="46" t="e">
        <f>E12/L12</f>
        <v>#DIV/0!</v>
      </c>
      <c r="V12" s="46" t="e">
        <f>T12*U12</f>
        <v>#DIV/0!</v>
      </c>
      <c r="W12" s="48"/>
    </row>
    <row r="13" spans="1:23" s="3" customFormat="1" ht="78.75" customHeight="1">
      <c r="A13" s="212"/>
      <c r="B13" s="213"/>
      <c r="C13" s="209" t="s">
        <v>53</v>
      </c>
      <c r="D13" s="210"/>
      <c r="E13" s="214"/>
      <c r="F13" s="44"/>
      <c r="G13" s="44"/>
      <c r="H13" s="45"/>
      <c r="I13" s="45"/>
      <c r="J13" s="46"/>
      <c r="K13" s="46"/>
      <c r="L13" s="45"/>
      <c r="M13" s="45"/>
      <c r="N13" s="45"/>
      <c r="O13" s="45"/>
      <c r="P13" s="47"/>
      <c r="Q13" s="48"/>
      <c r="R13" s="48"/>
      <c r="S13" s="49"/>
      <c r="T13" s="48"/>
      <c r="U13" s="66" t="s">
        <v>54</v>
      </c>
      <c r="V13" s="263" t="e">
        <f>V12+'Commercial Equiv. FRZ SRV'!M12</f>
        <v>#DIV/0!</v>
      </c>
      <c r="W13" s="48"/>
    </row>
    <row r="14" spans="1:23" s="3" customFormat="1" ht="234" customHeight="1">
      <c r="A14" s="212">
        <v>1013</v>
      </c>
      <c r="B14" s="213" t="s">
        <v>50</v>
      </c>
      <c r="C14" s="215" t="s">
        <v>62</v>
      </c>
      <c r="D14" s="216" t="s">
        <v>63</v>
      </c>
      <c r="E14" s="207">
        <v>450000</v>
      </c>
      <c r="F14" s="44"/>
      <c r="G14" s="44"/>
      <c r="H14" s="45"/>
      <c r="I14" s="45"/>
      <c r="J14" s="46"/>
      <c r="K14" s="46"/>
      <c r="L14" s="45"/>
      <c r="M14" s="45"/>
      <c r="N14" s="45"/>
      <c r="O14" s="45"/>
      <c r="P14" s="47"/>
      <c r="Q14" s="48"/>
      <c r="R14" s="48"/>
      <c r="S14" s="49">
        <f>N14+O14</f>
        <v>0</v>
      </c>
      <c r="T14" s="48">
        <f>R14+Q14</f>
        <v>0</v>
      </c>
      <c r="U14" s="46" t="e">
        <f>E14/L14</f>
        <v>#DIV/0!</v>
      </c>
      <c r="V14" s="46" t="e">
        <f>T14*U14</f>
        <v>#DIV/0!</v>
      </c>
      <c r="W14" s="48"/>
    </row>
    <row r="15" spans="1:23" s="3" customFormat="1" ht="74.25" customHeight="1">
      <c r="A15" s="213"/>
      <c r="B15" s="213"/>
      <c r="C15" s="201" t="s">
        <v>53</v>
      </c>
      <c r="D15" s="217"/>
      <c r="E15" s="1"/>
      <c r="F15" s="44"/>
      <c r="G15" s="44"/>
      <c r="H15" s="45"/>
      <c r="I15" s="45"/>
      <c r="J15" s="46"/>
      <c r="K15" s="46"/>
      <c r="L15" s="45"/>
      <c r="M15" s="45"/>
      <c r="N15" s="45"/>
      <c r="O15" s="45"/>
      <c r="P15" s="47"/>
      <c r="Q15" s="48"/>
      <c r="R15" s="48"/>
      <c r="S15" s="49"/>
      <c r="T15" s="48"/>
      <c r="U15" s="50" t="s">
        <v>54</v>
      </c>
      <c r="V15" s="263" t="e">
        <f>V14+'Commercial Equiv. FRZ SRV'!M14</f>
        <v>#DIV/0!</v>
      </c>
      <c r="W15" s="48"/>
    </row>
    <row r="16" spans="1:23" s="3" customFormat="1" ht="197.25" customHeight="1">
      <c r="A16" s="204">
        <v>1019</v>
      </c>
      <c r="B16" s="44" t="s">
        <v>50</v>
      </c>
      <c r="C16" s="205" t="s">
        <v>64</v>
      </c>
      <c r="D16" s="206" t="s">
        <v>65</v>
      </c>
      <c r="E16" s="207">
        <v>800000</v>
      </c>
      <c r="F16" s="44"/>
      <c r="G16" s="44"/>
      <c r="H16" s="45"/>
      <c r="I16" s="45"/>
      <c r="J16" s="46"/>
      <c r="K16" s="46"/>
      <c r="L16" s="45"/>
      <c r="M16" s="45"/>
      <c r="N16" s="45"/>
      <c r="O16" s="45"/>
      <c r="P16" s="47"/>
      <c r="Q16" s="48"/>
      <c r="R16" s="48"/>
      <c r="S16" s="49">
        <f>N16+O16</f>
        <v>0</v>
      </c>
      <c r="T16" s="48">
        <f>R16+Q16</f>
        <v>0</v>
      </c>
      <c r="U16" s="46" t="e">
        <f>E16/L16</f>
        <v>#DIV/0!</v>
      </c>
      <c r="V16" s="46" t="e">
        <f>T16*U16</f>
        <v>#DIV/0!</v>
      </c>
      <c r="W16" s="48"/>
    </row>
    <row r="17" spans="1:23" s="3" customFormat="1" ht="75" customHeight="1">
      <c r="A17" s="213"/>
      <c r="B17" s="213"/>
      <c r="C17" s="201" t="s">
        <v>53</v>
      </c>
      <c r="D17" s="218"/>
      <c r="E17" s="219"/>
      <c r="F17" s="44"/>
      <c r="G17" s="44"/>
      <c r="H17" s="45"/>
      <c r="I17" s="45"/>
      <c r="J17" s="46"/>
      <c r="K17" s="46"/>
      <c r="L17" s="45"/>
      <c r="M17" s="45"/>
      <c r="N17" s="45"/>
      <c r="O17" s="45"/>
      <c r="P17" s="47"/>
      <c r="Q17" s="48"/>
      <c r="R17" s="48"/>
      <c r="S17" s="49"/>
      <c r="T17" s="48"/>
      <c r="U17" s="66" t="s">
        <v>54</v>
      </c>
      <c r="V17" s="263" t="e">
        <f>V16+'Commercial Equiv. FRZ SRV'!M16</f>
        <v>#DIV/0!</v>
      </c>
      <c r="W17" s="48"/>
    </row>
    <row r="18" spans="1:23" s="3" customFormat="1" ht="213.75" customHeight="1">
      <c r="A18" s="220">
        <v>1031</v>
      </c>
      <c r="B18" s="44" t="s">
        <v>50</v>
      </c>
      <c r="C18" s="205" t="s">
        <v>66</v>
      </c>
      <c r="D18" s="221" t="s">
        <v>67</v>
      </c>
      <c r="E18" s="207">
        <v>450000</v>
      </c>
      <c r="F18" s="44"/>
      <c r="G18" s="44"/>
      <c r="H18" s="45"/>
      <c r="I18" s="45"/>
      <c r="J18" s="46"/>
      <c r="K18" s="46"/>
      <c r="L18" s="45"/>
      <c r="M18" s="45"/>
      <c r="N18" s="45"/>
      <c r="O18" s="45"/>
      <c r="P18" s="47"/>
      <c r="Q18" s="48"/>
      <c r="R18" s="48"/>
      <c r="S18" s="49">
        <f>N18+O18</f>
        <v>0</v>
      </c>
      <c r="T18" s="48">
        <f>R18+Q18</f>
        <v>0</v>
      </c>
      <c r="U18" s="46" t="e">
        <f>E18/L18</f>
        <v>#DIV/0!</v>
      </c>
      <c r="V18" s="46" t="e">
        <f>T18*U18</f>
        <v>#DIV/0!</v>
      </c>
      <c r="W18" s="48"/>
    </row>
    <row r="19" spans="1:23" s="3" customFormat="1" ht="87.75" customHeight="1">
      <c r="A19" s="222"/>
      <c r="B19" s="44"/>
      <c r="C19" s="201" t="s">
        <v>53</v>
      </c>
      <c r="D19" s="223"/>
      <c r="E19" s="219"/>
      <c r="F19" s="44"/>
      <c r="G19" s="44"/>
      <c r="H19" s="45"/>
      <c r="I19" s="45"/>
      <c r="J19" s="46"/>
      <c r="K19" s="46"/>
      <c r="L19" s="45"/>
      <c r="M19" s="45"/>
      <c r="N19" s="45"/>
      <c r="O19" s="45"/>
      <c r="P19" s="47"/>
      <c r="Q19" s="48"/>
      <c r="R19" s="48"/>
      <c r="S19" s="49"/>
      <c r="T19" s="48"/>
      <c r="U19" s="66" t="s">
        <v>54</v>
      </c>
      <c r="V19" s="263" t="e">
        <f>V18+'Commercial Equiv. FRZ SRV'!M18</f>
        <v>#DIV/0!</v>
      </c>
      <c r="W19" s="48"/>
    </row>
    <row r="20" spans="1:23" s="3" customFormat="1" ht="228.75" customHeight="1">
      <c r="A20" s="44">
        <v>1069</v>
      </c>
      <c r="B20" s="44" t="s">
        <v>50</v>
      </c>
      <c r="C20" s="205" t="s">
        <v>68</v>
      </c>
      <c r="D20" s="202" t="s">
        <v>69</v>
      </c>
      <c r="E20" s="200">
        <v>750000</v>
      </c>
      <c r="F20" s="44"/>
      <c r="G20" s="44"/>
      <c r="H20" s="45"/>
      <c r="I20" s="45"/>
      <c r="J20" s="46"/>
      <c r="K20" s="46"/>
      <c r="L20" s="45"/>
      <c r="M20" s="45"/>
      <c r="N20" s="45"/>
      <c r="O20" s="45"/>
      <c r="P20" s="47"/>
      <c r="Q20" s="48"/>
      <c r="R20" s="48"/>
      <c r="S20" s="49">
        <f>N20+O20</f>
        <v>0</v>
      </c>
      <c r="T20" s="48">
        <f>R20+Q20</f>
        <v>0</v>
      </c>
      <c r="U20" s="46" t="e">
        <f>E20/L20</f>
        <v>#DIV/0!</v>
      </c>
      <c r="V20" s="46" t="e">
        <f>T20*U20</f>
        <v>#DIV/0!</v>
      </c>
      <c r="W20" s="48"/>
    </row>
    <row r="21" spans="1:23" s="3" customFormat="1" ht="75.75" customHeight="1">
      <c r="A21" s="44"/>
      <c r="B21" s="44"/>
      <c r="C21" s="201" t="s">
        <v>53</v>
      </c>
      <c r="D21" s="202"/>
      <c r="E21" s="1"/>
      <c r="F21" s="44"/>
      <c r="G21" s="44"/>
      <c r="H21" s="45"/>
      <c r="I21" s="45"/>
      <c r="J21" s="46"/>
      <c r="K21" s="46"/>
      <c r="L21" s="45"/>
      <c r="M21" s="45"/>
      <c r="N21" s="45"/>
      <c r="O21" s="45"/>
      <c r="P21" s="47"/>
      <c r="Q21" s="48"/>
      <c r="R21" s="48"/>
      <c r="S21" s="49"/>
      <c r="T21" s="48"/>
      <c r="U21" s="66" t="s">
        <v>54</v>
      </c>
      <c r="V21" s="263" t="e">
        <f>V20+'Commercial Equiv. FRZ SRV'!M20</f>
        <v>#DIV/0!</v>
      </c>
      <c r="W21" s="48"/>
    </row>
    <row r="22" spans="1:23" s="3" customFormat="1" ht="156">
      <c r="A22" s="204">
        <v>1081</v>
      </c>
      <c r="B22" s="44" t="s">
        <v>50</v>
      </c>
      <c r="C22" s="206" t="s">
        <v>70</v>
      </c>
      <c r="D22" s="202" t="s">
        <v>71</v>
      </c>
      <c r="E22" s="200">
        <v>600000</v>
      </c>
      <c r="F22" s="44"/>
      <c r="G22" s="44"/>
      <c r="H22" s="45"/>
      <c r="I22" s="45"/>
      <c r="J22" s="46"/>
      <c r="K22" s="46"/>
      <c r="L22" s="45"/>
      <c r="M22" s="45"/>
      <c r="N22" s="45"/>
      <c r="O22" s="45"/>
      <c r="P22" s="47"/>
      <c r="Q22" s="48"/>
      <c r="R22" s="48"/>
      <c r="S22" s="49">
        <f>N22+O22</f>
        <v>0</v>
      </c>
      <c r="T22" s="48">
        <f>R22+Q22</f>
        <v>0</v>
      </c>
      <c r="U22" s="46" t="e">
        <f>E22/L22</f>
        <v>#DIV/0!</v>
      </c>
      <c r="V22" s="46" t="e">
        <f>T22*U22</f>
        <v>#DIV/0!</v>
      </c>
      <c r="W22" s="48"/>
    </row>
    <row r="23" spans="1:23" s="3" customFormat="1" ht="84" customHeight="1">
      <c r="A23" s="213"/>
      <c r="B23" s="213"/>
      <c r="C23" s="201" t="s">
        <v>53</v>
      </c>
      <c r="D23" s="217"/>
      <c r="E23" s="1"/>
      <c r="F23" s="44"/>
      <c r="G23" s="44"/>
      <c r="H23" s="45"/>
      <c r="I23" s="45"/>
      <c r="J23" s="46"/>
      <c r="K23" s="46"/>
      <c r="L23" s="45"/>
      <c r="M23" s="45"/>
      <c r="N23" s="45"/>
      <c r="O23" s="45"/>
      <c r="P23" s="47"/>
      <c r="Q23" s="48"/>
      <c r="R23" s="48"/>
      <c r="S23" s="49"/>
      <c r="T23" s="48"/>
      <c r="U23" s="66" t="s">
        <v>54</v>
      </c>
      <c r="V23" s="263" t="e">
        <f>V22+'Commercial Equiv. FRZ SRV'!M22</f>
        <v>#DIV/0!</v>
      </c>
      <c r="W23" s="48"/>
    </row>
    <row r="24" spans="1:23" s="3" customFormat="1" ht="183" customHeight="1">
      <c r="A24" s="224">
        <v>1085</v>
      </c>
      <c r="B24" s="213" t="s">
        <v>50</v>
      </c>
      <c r="C24" s="225" t="s">
        <v>72</v>
      </c>
      <c r="D24" s="210" t="s">
        <v>73</v>
      </c>
      <c r="E24" s="200">
        <v>300000</v>
      </c>
      <c r="F24" s="44"/>
      <c r="G24" s="44"/>
      <c r="H24" s="45"/>
      <c r="I24" s="45"/>
      <c r="J24" s="46"/>
      <c r="K24" s="46"/>
      <c r="L24" s="45"/>
      <c r="M24" s="45"/>
      <c r="N24" s="45"/>
      <c r="O24" s="45"/>
      <c r="P24" s="47"/>
      <c r="Q24" s="48"/>
      <c r="R24" s="48"/>
      <c r="S24" s="49">
        <f>N24+O24</f>
        <v>0</v>
      </c>
      <c r="T24" s="48">
        <f>R24+Q24</f>
        <v>0</v>
      </c>
      <c r="U24" s="46" t="e">
        <f>E24/L24</f>
        <v>#DIV/0!</v>
      </c>
      <c r="V24" s="46" t="e">
        <f>T24*U24</f>
        <v>#DIV/0!</v>
      </c>
      <c r="W24" s="48"/>
    </row>
    <row r="25" spans="1:23" s="3" customFormat="1" ht="80.25" customHeight="1">
      <c r="A25" s="213"/>
      <c r="B25" s="213"/>
      <c r="C25" s="201" t="s">
        <v>53</v>
      </c>
      <c r="D25" s="217"/>
      <c r="E25" s="1"/>
      <c r="F25" s="37"/>
      <c r="G25" s="37"/>
      <c r="H25" s="38"/>
      <c r="I25" s="38"/>
      <c r="J25" s="39"/>
      <c r="K25" s="39"/>
      <c r="L25" s="38"/>
      <c r="M25" s="38"/>
      <c r="N25" s="38"/>
      <c r="O25" s="38"/>
      <c r="P25" s="41"/>
      <c r="Q25" s="43"/>
      <c r="R25" s="43"/>
      <c r="S25" s="49"/>
      <c r="T25" s="48"/>
      <c r="U25" s="66" t="s">
        <v>54</v>
      </c>
      <c r="V25" s="263" t="e">
        <f>V24+'Commercial Equiv. FRZ SRV'!M24</f>
        <v>#DIV/0!</v>
      </c>
      <c r="W25" s="48"/>
    </row>
    <row r="26" spans="1:23" s="3" customFormat="1" ht="220.5" customHeight="1">
      <c r="A26" s="44">
        <v>1091</v>
      </c>
      <c r="B26" s="44" t="s">
        <v>50</v>
      </c>
      <c r="C26" s="199" t="s">
        <v>74</v>
      </c>
      <c r="D26" s="202" t="s">
        <v>75</v>
      </c>
      <c r="E26" s="200">
        <v>200000</v>
      </c>
      <c r="F26" s="44"/>
      <c r="G26" s="44"/>
      <c r="H26" s="45"/>
      <c r="I26" s="45"/>
      <c r="J26" s="46"/>
      <c r="K26" s="46"/>
      <c r="L26" s="45"/>
      <c r="M26" s="45"/>
      <c r="N26" s="45"/>
      <c r="O26" s="45"/>
      <c r="P26" s="47"/>
      <c r="Q26" s="48"/>
      <c r="R26" s="48"/>
      <c r="S26" s="49">
        <f>N26+O26</f>
        <v>0</v>
      </c>
      <c r="T26" s="48">
        <f>R26+Q26</f>
        <v>0</v>
      </c>
      <c r="U26" s="46" t="e">
        <f>E26/L26</f>
        <v>#DIV/0!</v>
      </c>
      <c r="V26" s="46" t="e">
        <f>T26*U26</f>
        <v>#DIV/0!</v>
      </c>
      <c r="W26" s="48"/>
    </row>
    <row r="27" spans="1:23" s="3" customFormat="1" ht="84.75" customHeight="1">
      <c r="A27" s="44"/>
      <c r="B27" s="44"/>
      <c r="C27" s="226" t="s">
        <v>53</v>
      </c>
      <c r="D27" s="202"/>
      <c r="E27" s="1"/>
      <c r="F27" s="44"/>
      <c r="G27" s="44"/>
      <c r="H27" s="45"/>
      <c r="I27" s="45"/>
      <c r="J27" s="46"/>
      <c r="K27" s="46"/>
      <c r="L27" s="45"/>
      <c r="M27" s="45"/>
      <c r="N27" s="45"/>
      <c r="O27" s="45"/>
      <c r="P27" s="47"/>
      <c r="Q27" s="48"/>
      <c r="R27" s="48"/>
      <c r="S27" s="49"/>
      <c r="T27" s="48"/>
      <c r="U27" s="66" t="s">
        <v>54</v>
      </c>
      <c r="V27" s="263" t="e">
        <f>V26+'Commercial Equiv. FRZ SRV'!M26</f>
        <v>#DIV/0!</v>
      </c>
      <c r="W27" s="48"/>
    </row>
    <row r="28" spans="1:23" s="3" customFormat="1" ht="153.75" customHeight="1">
      <c r="A28" s="44">
        <v>1092</v>
      </c>
      <c r="B28" s="44" t="s">
        <v>50</v>
      </c>
      <c r="C28" s="199" t="s">
        <v>203</v>
      </c>
      <c r="D28" s="202" t="s">
        <v>76</v>
      </c>
      <c r="E28" s="200">
        <v>499200</v>
      </c>
      <c r="F28" s="44"/>
      <c r="G28" s="44"/>
      <c r="H28" s="45"/>
      <c r="I28" s="45"/>
      <c r="J28" s="46"/>
      <c r="K28" s="46"/>
      <c r="L28" s="45"/>
      <c r="M28" s="45"/>
      <c r="N28" s="45"/>
      <c r="O28" s="45"/>
      <c r="P28" s="47"/>
      <c r="Q28" s="48"/>
      <c r="R28" s="48"/>
      <c r="S28" s="49">
        <f>N28+O28</f>
        <v>0</v>
      </c>
      <c r="T28" s="48">
        <f>R28+Q28</f>
        <v>0</v>
      </c>
      <c r="U28" s="46" t="e">
        <f>E28/L28</f>
        <v>#DIV/0!</v>
      </c>
      <c r="V28" s="46" t="e">
        <f>T28*U28</f>
        <v>#DIV/0!</v>
      </c>
      <c r="W28" s="48"/>
    </row>
    <row r="29" spans="1:23" s="3" customFormat="1" ht="80.25" customHeight="1">
      <c r="A29" s="44"/>
      <c r="B29" s="44"/>
      <c r="C29" s="226" t="s">
        <v>53</v>
      </c>
      <c r="D29" s="202"/>
      <c r="E29" s="200"/>
      <c r="F29" s="44"/>
      <c r="G29" s="44"/>
      <c r="H29" s="45"/>
      <c r="I29" s="45"/>
      <c r="J29" s="46"/>
      <c r="K29" s="46"/>
      <c r="L29" s="45"/>
      <c r="M29" s="45"/>
      <c r="N29" s="45"/>
      <c r="O29" s="45"/>
      <c r="P29" s="47"/>
      <c r="Q29" s="48"/>
      <c r="R29" s="48"/>
      <c r="S29" s="49"/>
      <c r="T29" s="48"/>
      <c r="U29" s="66" t="s">
        <v>54</v>
      </c>
      <c r="V29" s="263" t="e">
        <f>V28+'Commercial Equiv. FRZ SRV'!M28</f>
        <v>#DIV/0!</v>
      </c>
      <c r="W29" s="48"/>
    </row>
    <row r="30" spans="1:23" s="3" customFormat="1" ht="163.5" customHeight="1">
      <c r="A30" s="44">
        <v>1093</v>
      </c>
      <c r="B30" s="44" t="s">
        <v>50</v>
      </c>
      <c r="C30" s="199" t="s">
        <v>190</v>
      </c>
      <c r="D30" s="202" t="s">
        <v>77</v>
      </c>
      <c r="E30" s="200">
        <v>124800</v>
      </c>
      <c r="F30" s="44"/>
      <c r="G30" s="44"/>
      <c r="H30" s="45"/>
      <c r="I30" s="45"/>
      <c r="J30" s="46"/>
      <c r="K30" s="46"/>
      <c r="L30" s="45"/>
      <c r="M30" s="45"/>
      <c r="N30" s="45"/>
      <c r="O30" s="45"/>
      <c r="P30" s="47"/>
      <c r="Q30" s="48"/>
      <c r="R30" s="48"/>
      <c r="S30" s="49">
        <f>N30+O30</f>
        <v>0</v>
      </c>
      <c r="T30" s="48">
        <f>R30+Q30</f>
        <v>0</v>
      </c>
      <c r="U30" s="46" t="e">
        <f>E30/L30</f>
        <v>#DIV/0!</v>
      </c>
      <c r="V30" s="46" t="e">
        <f>T30*U30</f>
        <v>#DIV/0!</v>
      </c>
      <c r="W30" s="48"/>
    </row>
    <row r="31" spans="1:23" s="3" customFormat="1" ht="85.5" customHeight="1">
      <c r="A31" s="44"/>
      <c r="B31" s="44"/>
      <c r="C31" s="201" t="s">
        <v>53</v>
      </c>
      <c r="D31" s="202"/>
      <c r="E31" s="200"/>
      <c r="F31" s="44"/>
      <c r="G31" s="44"/>
      <c r="H31" s="45"/>
      <c r="I31" s="45"/>
      <c r="J31" s="46"/>
      <c r="K31" s="46"/>
      <c r="L31" s="45"/>
      <c r="M31" s="45"/>
      <c r="N31" s="45"/>
      <c r="O31" s="45"/>
      <c r="P31" s="47"/>
      <c r="Q31" s="48"/>
      <c r="R31" s="48"/>
      <c r="S31" s="49"/>
      <c r="T31" s="48"/>
      <c r="U31" s="66" t="s">
        <v>54</v>
      </c>
      <c r="V31" s="263" t="e">
        <f>V30+'Commercial Equiv. FRZ SRV'!M30</f>
        <v>#DIV/0!</v>
      </c>
      <c r="W31" s="48"/>
    </row>
    <row r="32" spans="1:23" s="3" customFormat="1" ht="146.25" customHeight="1">
      <c r="A32" s="44">
        <v>1130</v>
      </c>
      <c r="B32" s="44" t="s">
        <v>50</v>
      </c>
      <c r="C32" s="206" t="s">
        <v>188</v>
      </c>
      <c r="D32" s="202" t="s">
        <v>78</v>
      </c>
      <c r="E32" s="200">
        <v>500000</v>
      </c>
      <c r="F32" s="44"/>
      <c r="G32" s="44"/>
      <c r="H32" s="45"/>
      <c r="I32" s="45"/>
      <c r="J32" s="46"/>
      <c r="K32" s="46"/>
      <c r="L32" s="45"/>
      <c r="M32" s="45"/>
      <c r="N32" s="45"/>
      <c r="O32" s="45"/>
      <c r="P32" s="47"/>
      <c r="Q32" s="48"/>
      <c r="R32" s="48"/>
      <c r="S32" s="49">
        <f>N32+O32</f>
        <v>0</v>
      </c>
      <c r="T32" s="48">
        <f>R32+Q32</f>
        <v>0</v>
      </c>
      <c r="U32" s="46" t="e">
        <f>E32/L32</f>
        <v>#DIV/0!</v>
      </c>
      <c r="V32" s="46" t="e">
        <f>T32*U32</f>
        <v>#DIV/0!</v>
      </c>
      <c r="W32" s="48"/>
    </row>
    <row r="33" spans="1:86" s="16" customFormat="1" ht="84.75" customHeight="1">
      <c r="A33" s="44"/>
      <c r="B33" s="44"/>
      <c r="C33" s="201" t="s">
        <v>53</v>
      </c>
      <c r="D33" s="202"/>
      <c r="E33" s="200"/>
      <c r="F33" s="37"/>
      <c r="G33" s="37"/>
      <c r="H33" s="38"/>
      <c r="I33" s="38"/>
      <c r="J33" s="39"/>
      <c r="K33" s="39"/>
      <c r="L33" s="38"/>
      <c r="M33" s="38"/>
      <c r="N33" s="38"/>
      <c r="O33" s="38"/>
      <c r="P33" s="41"/>
      <c r="Q33" s="43"/>
      <c r="R33" s="43"/>
      <c r="S33" s="49"/>
      <c r="T33" s="48"/>
      <c r="U33" s="66" t="s">
        <v>54</v>
      </c>
      <c r="V33" s="263" t="e">
        <f>V32+'Commercial Equiv. FRZ SRV'!M32</f>
        <v>#DIV/0!</v>
      </c>
      <c r="W33" s="48"/>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row>
    <row r="34" spans="1:86" s="3" customFormat="1" ht="213" customHeight="1">
      <c r="A34" s="44">
        <v>1254</v>
      </c>
      <c r="B34" s="44" t="s">
        <v>50</v>
      </c>
      <c r="C34" s="225" t="s">
        <v>191</v>
      </c>
      <c r="D34" s="202" t="s">
        <v>79</v>
      </c>
      <c r="E34" s="200">
        <v>1850000</v>
      </c>
      <c r="F34" s="44"/>
      <c r="G34" s="44"/>
      <c r="H34" s="45"/>
      <c r="I34" s="45"/>
      <c r="J34" s="46"/>
      <c r="K34" s="46"/>
      <c r="L34" s="45"/>
      <c r="M34" s="45"/>
      <c r="N34" s="45"/>
      <c r="O34" s="45"/>
      <c r="P34" s="47"/>
      <c r="Q34" s="48"/>
      <c r="R34" s="48"/>
      <c r="S34" s="49">
        <f>N34+O34</f>
        <v>0</v>
      </c>
      <c r="T34" s="48">
        <f>R34+Q34</f>
        <v>0</v>
      </c>
      <c r="U34" s="46" t="e">
        <f>E34/L34</f>
        <v>#DIV/0!</v>
      </c>
      <c r="V34" s="46" t="e">
        <f>T34*U34</f>
        <v>#DIV/0!</v>
      </c>
      <c r="W34" s="48"/>
    </row>
    <row r="35" spans="1:86" s="3" customFormat="1" ht="83.25" customHeight="1">
      <c r="A35" s="44"/>
      <c r="B35" s="44"/>
      <c r="C35" s="201" t="s">
        <v>53</v>
      </c>
      <c r="D35" s="202"/>
      <c r="E35" s="1"/>
      <c r="F35" s="37"/>
      <c r="G35" s="37"/>
      <c r="H35" s="38"/>
      <c r="I35" s="38"/>
      <c r="J35" s="39"/>
      <c r="K35" s="39"/>
      <c r="L35" s="38"/>
      <c r="M35" s="38"/>
      <c r="N35" s="38"/>
      <c r="O35" s="38"/>
      <c r="P35" s="41"/>
      <c r="Q35" s="43"/>
      <c r="R35" s="43"/>
      <c r="S35" s="49"/>
      <c r="T35" s="48"/>
      <c r="U35" s="66" t="s">
        <v>54</v>
      </c>
      <c r="V35" s="263" t="e">
        <f>V34+'Commercial Equiv. FRZ SRV'!M34</f>
        <v>#DIV/0!</v>
      </c>
      <c r="W35" s="48"/>
    </row>
    <row r="36" spans="1:86" s="3" customFormat="1" ht="180.75" customHeight="1">
      <c r="A36" s="44">
        <v>1409</v>
      </c>
      <c r="B36" s="44" t="s">
        <v>50</v>
      </c>
      <c r="C36" s="206" t="s">
        <v>192</v>
      </c>
      <c r="D36" s="202" t="s">
        <v>80</v>
      </c>
      <c r="E36" s="200">
        <v>400000</v>
      </c>
      <c r="F36" s="44"/>
      <c r="G36" s="44"/>
      <c r="H36" s="45"/>
      <c r="I36" s="45"/>
      <c r="J36" s="46"/>
      <c r="K36" s="46"/>
      <c r="L36" s="45"/>
      <c r="M36" s="45"/>
      <c r="N36" s="45"/>
      <c r="O36" s="45"/>
      <c r="P36" s="47"/>
      <c r="Q36" s="48"/>
      <c r="R36" s="48"/>
      <c r="S36" s="49">
        <f>N36+O36</f>
        <v>0</v>
      </c>
      <c r="T36" s="48">
        <f>R36+Q36</f>
        <v>0</v>
      </c>
      <c r="U36" s="46" t="e">
        <f>E36/L36</f>
        <v>#DIV/0!</v>
      </c>
      <c r="V36" s="46" t="e">
        <f>T36*U36</f>
        <v>#DIV/0!</v>
      </c>
      <c r="W36" s="48"/>
    </row>
    <row r="37" spans="1:86" s="3" customFormat="1" ht="90" customHeight="1">
      <c r="A37" s="44"/>
      <c r="B37" s="44"/>
      <c r="C37" s="201" t="s">
        <v>53</v>
      </c>
      <c r="D37" s="202"/>
      <c r="E37" s="200"/>
      <c r="F37" s="44"/>
      <c r="G37" s="44"/>
      <c r="H37" s="45"/>
      <c r="I37" s="45"/>
      <c r="J37" s="46"/>
      <c r="K37" s="46"/>
      <c r="L37" s="45"/>
      <c r="M37" s="45"/>
      <c r="N37" s="45"/>
      <c r="O37" s="45"/>
      <c r="P37" s="47"/>
      <c r="Q37" s="48"/>
      <c r="R37" s="48"/>
      <c r="S37" s="49"/>
      <c r="T37" s="48"/>
      <c r="U37" s="66" t="s">
        <v>54</v>
      </c>
      <c r="V37" s="263" t="e">
        <f>V36+'Commercial Equiv. FRZ SRV'!M36</f>
        <v>#DIV/0!</v>
      </c>
      <c r="W37" s="48"/>
    </row>
    <row r="38" spans="1:86" s="3" customFormat="1" ht="157.5" customHeight="1">
      <c r="A38" s="44">
        <v>1473</v>
      </c>
      <c r="B38" s="44" t="s">
        <v>50</v>
      </c>
      <c r="C38" s="206" t="s">
        <v>193</v>
      </c>
      <c r="D38" s="202" t="s">
        <v>81</v>
      </c>
      <c r="E38" s="200">
        <v>1200000</v>
      </c>
      <c r="F38" s="44"/>
      <c r="G38" s="44"/>
      <c r="H38" s="45"/>
      <c r="I38" s="45"/>
      <c r="J38" s="46"/>
      <c r="K38" s="46"/>
      <c r="L38" s="45"/>
      <c r="M38" s="45"/>
      <c r="N38" s="45"/>
      <c r="O38" s="45"/>
      <c r="P38" s="47"/>
      <c r="Q38" s="48"/>
      <c r="R38" s="48"/>
      <c r="S38" s="49">
        <f>N38+O38</f>
        <v>0</v>
      </c>
      <c r="T38" s="48">
        <f>R38+Q38</f>
        <v>0</v>
      </c>
      <c r="U38" s="46" t="e">
        <f>E38/L38</f>
        <v>#DIV/0!</v>
      </c>
      <c r="V38" s="46" t="e">
        <f>T38*U38</f>
        <v>#DIV/0!</v>
      </c>
      <c r="W38" s="48"/>
    </row>
    <row r="39" spans="1:86" s="3" customFormat="1" ht="84.75" customHeight="1">
      <c r="A39" s="44"/>
      <c r="B39" s="44"/>
      <c r="C39" s="201" t="s">
        <v>53</v>
      </c>
      <c r="D39" s="202"/>
      <c r="E39" s="200"/>
      <c r="F39" s="37"/>
      <c r="G39" s="37"/>
      <c r="H39" s="38"/>
      <c r="I39" s="38"/>
      <c r="J39" s="39"/>
      <c r="K39" s="39"/>
      <c r="L39" s="38"/>
      <c r="M39" s="38"/>
      <c r="N39" s="38"/>
      <c r="O39" s="38"/>
      <c r="P39" s="41"/>
      <c r="Q39" s="43"/>
      <c r="R39" s="43"/>
      <c r="S39" s="49"/>
      <c r="T39" s="48"/>
      <c r="U39" s="66" t="s">
        <v>54</v>
      </c>
      <c r="V39" s="263" t="e">
        <f>V38+'Commercial Equiv. FRZ SRV'!M38</f>
        <v>#DIV/0!</v>
      </c>
      <c r="W39" s="48"/>
    </row>
    <row r="40" spans="1:86" s="3" customFormat="1" ht="241.5" customHeight="1">
      <c r="A40" s="44">
        <v>1547</v>
      </c>
      <c r="B40" s="44" t="s">
        <v>50</v>
      </c>
      <c r="C40" s="225" t="s">
        <v>205</v>
      </c>
      <c r="D40" s="206" t="s">
        <v>82</v>
      </c>
      <c r="E40" s="200">
        <v>900000</v>
      </c>
      <c r="F40" s="37"/>
      <c r="G40" s="37"/>
      <c r="H40" s="38"/>
      <c r="I40" s="38"/>
      <c r="J40" s="39"/>
      <c r="K40" s="39"/>
      <c r="L40" s="38"/>
      <c r="M40" s="38"/>
      <c r="N40" s="38"/>
      <c r="O40" s="38"/>
      <c r="P40" s="41"/>
      <c r="Q40" s="43"/>
      <c r="R40" s="43"/>
      <c r="S40" s="49">
        <f>N40+O40</f>
        <v>0</v>
      </c>
      <c r="T40" s="48">
        <f>R40+Q40</f>
        <v>0</v>
      </c>
      <c r="U40" s="46" t="e">
        <f>E40/L40</f>
        <v>#DIV/0!</v>
      </c>
      <c r="V40" s="46" t="e">
        <f>T40*U40</f>
        <v>#DIV/0!</v>
      </c>
      <c r="W40" s="48"/>
    </row>
    <row r="41" spans="1:86" s="3" customFormat="1" ht="90" customHeight="1">
      <c r="A41" s="44"/>
      <c r="B41" s="44"/>
      <c r="C41" s="201" t="s">
        <v>53</v>
      </c>
      <c r="D41" s="206"/>
      <c r="E41" s="200"/>
      <c r="F41" s="37"/>
      <c r="G41" s="37"/>
      <c r="H41" s="38"/>
      <c r="I41" s="38"/>
      <c r="J41" s="39"/>
      <c r="K41" s="39"/>
      <c r="L41" s="38"/>
      <c r="M41" s="38"/>
      <c r="N41" s="38"/>
      <c r="O41" s="38"/>
      <c r="P41" s="41"/>
      <c r="Q41" s="43"/>
      <c r="R41" s="43"/>
      <c r="S41" s="49"/>
      <c r="T41" s="48"/>
      <c r="U41" s="66" t="s">
        <v>54</v>
      </c>
      <c r="V41" s="263" t="e">
        <f>V40+'Commercial Equiv. FRZ SRV'!M40</f>
        <v>#DIV/0!</v>
      </c>
      <c r="W41" s="48"/>
    </row>
    <row r="42" spans="1:86" s="3" customFormat="1" ht="159" customHeight="1">
      <c r="A42" s="208">
        <v>1662</v>
      </c>
      <c r="B42" s="44" t="s">
        <v>50</v>
      </c>
      <c r="C42" s="205" t="s">
        <v>194</v>
      </c>
      <c r="D42" s="206" t="s">
        <v>83</v>
      </c>
      <c r="E42" s="207">
        <v>875000</v>
      </c>
      <c r="F42" s="44"/>
      <c r="G42" s="44"/>
      <c r="H42" s="45"/>
      <c r="I42" s="45"/>
      <c r="J42" s="46"/>
      <c r="K42" s="46"/>
      <c r="L42" s="45"/>
      <c r="M42" s="45"/>
      <c r="N42" s="45"/>
      <c r="O42" s="45"/>
      <c r="P42" s="47"/>
      <c r="Q42" s="48"/>
      <c r="R42" s="48"/>
      <c r="S42" s="49">
        <f>N42+O42</f>
        <v>0</v>
      </c>
      <c r="T42" s="48">
        <f>R42+Q42</f>
        <v>0</v>
      </c>
      <c r="U42" s="46" t="e">
        <f>E42/L42</f>
        <v>#DIV/0!</v>
      </c>
      <c r="V42" s="46" t="e">
        <f>T42*U42</f>
        <v>#DIV/0!</v>
      </c>
      <c r="W42" s="48"/>
    </row>
    <row r="43" spans="1:86" s="3" customFormat="1" ht="84" customHeight="1">
      <c r="A43" s="208"/>
      <c r="B43" s="44"/>
      <c r="C43" s="201" t="s">
        <v>53</v>
      </c>
      <c r="D43" s="206"/>
      <c r="E43" s="219"/>
      <c r="F43" s="44"/>
      <c r="G43" s="44"/>
      <c r="H43" s="45"/>
      <c r="I43" s="45"/>
      <c r="J43" s="46"/>
      <c r="K43" s="46"/>
      <c r="L43" s="45"/>
      <c r="M43" s="45"/>
      <c r="N43" s="45"/>
      <c r="O43" s="45"/>
      <c r="P43" s="47"/>
      <c r="Q43" s="48"/>
      <c r="R43" s="48"/>
      <c r="S43" s="49"/>
      <c r="T43" s="48"/>
      <c r="U43" s="66" t="s">
        <v>54</v>
      </c>
      <c r="V43" s="263" t="e">
        <f>V42+'Commercial Equiv. FRZ SRV'!M42</f>
        <v>#DIV/0!</v>
      </c>
      <c r="W43" s="48"/>
    </row>
    <row r="44" spans="1:86" s="3" customFormat="1" ht="158.25" customHeight="1">
      <c r="A44" s="208">
        <v>1663</v>
      </c>
      <c r="B44" s="44" t="s">
        <v>50</v>
      </c>
      <c r="C44" s="206" t="s">
        <v>195</v>
      </c>
      <c r="D44" s="206" t="s">
        <v>84</v>
      </c>
      <c r="E44" s="207">
        <v>175000</v>
      </c>
      <c r="F44" s="44"/>
      <c r="G44" s="44"/>
      <c r="H44" s="45"/>
      <c r="I44" s="45"/>
      <c r="J44" s="46"/>
      <c r="K44" s="46"/>
      <c r="L44" s="45"/>
      <c r="M44" s="45"/>
      <c r="N44" s="45"/>
      <c r="O44" s="45"/>
      <c r="P44" s="47"/>
      <c r="Q44" s="48"/>
      <c r="R44" s="48"/>
      <c r="S44" s="49">
        <f>N44+O44</f>
        <v>0</v>
      </c>
      <c r="T44" s="48">
        <f>R44+Q44</f>
        <v>0</v>
      </c>
      <c r="U44" s="46" t="e">
        <f>E44/L44</f>
        <v>#DIV/0!</v>
      </c>
      <c r="V44" s="46" t="e">
        <f>T44*U44</f>
        <v>#DIV/0!</v>
      </c>
      <c r="W44" s="48"/>
    </row>
    <row r="45" spans="1:86" s="3" customFormat="1" ht="86.25" customHeight="1">
      <c r="A45" s="208"/>
      <c r="B45" s="44"/>
      <c r="C45" s="201" t="s">
        <v>53</v>
      </c>
      <c r="D45" s="206"/>
      <c r="E45" s="207"/>
      <c r="F45" s="44"/>
      <c r="G45" s="44"/>
      <c r="H45" s="45"/>
      <c r="I45" s="45"/>
      <c r="J45" s="46"/>
      <c r="K45" s="46"/>
      <c r="L45" s="45"/>
      <c r="M45" s="45"/>
      <c r="N45" s="45"/>
      <c r="O45" s="45"/>
      <c r="P45" s="47"/>
      <c r="Q45" s="48"/>
      <c r="R45" s="48"/>
      <c r="S45" s="49"/>
      <c r="T45" s="48"/>
      <c r="U45" s="66" t="s">
        <v>54</v>
      </c>
      <c r="V45" s="263" t="e">
        <f>V44+'Commercial Equiv. FRZ SRV'!M44</f>
        <v>#DIV/0!</v>
      </c>
      <c r="W45" s="48"/>
    </row>
    <row r="46" spans="1:86" ht="204.75" customHeight="1">
      <c r="A46" s="208">
        <v>1669</v>
      </c>
      <c r="B46" s="44" t="s">
        <v>50</v>
      </c>
      <c r="C46" s="206" t="s">
        <v>207</v>
      </c>
      <c r="D46" s="206" t="s">
        <v>85</v>
      </c>
      <c r="E46" s="200">
        <v>100800</v>
      </c>
      <c r="F46" s="55"/>
      <c r="G46" s="55"/>
      <c r="H46" s="56"/>
      <c r="I46" s="56"/>
      <c r="J46" s="55"/>
      <c r="K46" s="55"/>
      <c r="L46" s="55"/>
      <c r="M46" s="55"/>
      <c r="N46" s="55"/>
      <c r="O46" s="55"/>
      <c r="P46" s="57"/>
      <c r="Q46" s="58"/>
      <c r="R46" s="58"/>
      <c r="S46" s="49">
        <f>N46+O46</f>
        <v>0</v>
      </c>
      <c r="T46" s="48">
        <f>R46+Q46</f>
        <v>0</v>
      </c>
      <c r="U46" s="46" t="e">
        <f>E46/L46</f>
        <v>#DIV/0!</v>
      </c>
      <c r="V46" s="46" t="e">
        <f>T46*U46</f>
        <v>#DIV/0!</v>
      </c>
      <c r="W46" s="58"/>
    </row>
    <row r="47" spans="1:86" ht="88.5" customHeight="1">
      <c r="A47" s="208"/>
      <c r="B47" s="44"/>
      <c r="C47" s="201" t="s">
        <v>53</v>
      </c>
      <c r="D47" s="206"/>
      <c r="E47" s="200"/>
      <c r="F47" s="55"/>
      <c r="G47" s="55"/>
      <c r="H47" s="56"/>
      <c r="I47" s="56"/>
      <c r="J47" s="55"/>
      <c r="K47" s="55"/>
      <c r="L47" s="55"/>
      <c r="M47" s="55"/>
      <c r="N47" s="55"/>
      <c r="O47" s="55"/>
      <c r="P47" s="57"/>
      <c r="Q47" s="58"/>
      <c r="R47" s="58"/>
      <c r="S47" s="59"/>
      <c r="T47" s="58"/>
      <c r="U47" s="66" t="s">
        <v>54</v>
      </c>
      <c r="V47" s="263" t="e">
        <f>V46+'Commercial Equiv. FRZ SRV'!M46</f>
        <v>#DIV/0!</v>
      </c>
      <c r="W47" s="58"/>
    </row>
    <row r="48" spans="1:86" ht="206.25" customHeight="1">
      <c r="A48" s="227">
        <v>1868</v>
      </c>
      <c r="B48" s="44" t="s">
        <v>50</v>
      </c>
      <c r="C48" s="228" t="s">
        <v>208</v>
      </c>
      <c r="D48" s="229" t="s">
        <v>86</v>
      </c>
      <c r="E48" s="200">
        <v>500000</v>
      </c>
      <c r="F48" s="55"/>
      <c r="G48" s="55"/>
      <c r="H48" s="56"/>
      <c r="I48" s="56"/>
      <c r="J48" s="55"/>
      <c r="K48" s="55"/>
      <c r="L48" s="55"/>
      <c r="M48" s="55"/>
      <c r="N48" s="55"/>
      <c r="O48" s="55"/>
      <c r="P48" s="57"/>
      <c r="Q48" s="58"/>
      <c r="R48" s="58"/>
      <c r="S48" s="49">
        <f>N48+O48</f>
        <v>0</v>
      </c>
      <c r="T48" s="48">
        <f>R48+Q48</f>
        <v>0</v>
      </c>
      <c r="U48" s="46" t="e">
        <f>E48/L48</f>
        <v>#DIV/0!</v>
      </c>
      <c r="V48" s="46" t="e">
        <f>T48*U48</f>
        <v>#DIV/0!</v>
      </c>
      <c r="W48" s="58"/>
    </row>
    <row r="49" spans="1:165" ht="81" customHeight="1">
      <c r="A49" s="44"/>
      <c r="B49" s="44"/>
      <c r="C49" s="201" t="s">
        <v>53</v>
      </c>
      <c r="D49" s="202"/>
      <c r="E49" s="1"/>
      <c r="F49" s="55"/>
      <c r="G49" s="55"/>
      <c r="H49" s="56"/>
      <c r="I49" s="56"/>
      <c r="J49" s="55"/>
      <c r="K49" s="55"/>
      <c r="L49" s="55"/>
      <c r="M49" s="55"/>
      <c r="N49" s="55"/>
      <c r="O49" s="55"/>
      <c r="P49" s="57"/>
      <c r="Q49" s="58"/>
      <c r="R49" s="58"/>
      <c r="S49" s="59"/>
      <c r="T49" s="58"/>
      <c r="U49" s="66" t="s">
        <v>54</v>
      </c>
      <c r="V49" s="263" t="e">
        <f>V48+'Commercial Equiv. FRZ SRV'!M48</f>
        <v>#DIV/0!</v>
      </c>
      <c r="W49" s="58"/>
    </row>
    <row r="50" spans="1:165" ht="137.25" customHeight="1">
      <c r="A50" s="208">
        <v>1898</v>
      </c>
      <c r="B50" s="44" t="s">
        <v>50</v>
      </c>
      <c r="C50" s="230" t="s">
        <v>87</v>
      </c>
      <c r="D50" s="206" t="s">
        <v>88</v>
      </c>
      <c r="E50" s="200">
        <v>1100000</v>
      </c>
      <c r="F50" s="55"/>
      <c r="G50" s="55"/>
      <c r="H50" s="56"/>
      <c r="I50" s="56"/>
      <c r="J50" s="55"/>
      <c r="K50" s="55"/>
      <c r="L50" s="55"/>
      <c r="M50" s="55"/>
      <c r="N50" s="55"/>
      <c r="O50" s="55"/>
      <c r="P50" s="57"/>
      <c r="Q50" s="58"/>
      <c r="R50" s="58"/>
      <c r="S50" s="49">
        <f>N50+O50</f>
        <v>0</v>
      </c>
      <c r="T50" s="48">
        <f>R50+Q50</f>
        <v>0</v>
      </c>
      <c r="U50" s="46" t="e">
        <f>E50/L50</f>
        <v>#DIV/0!</v>
      </c>
      <c r="V50" s="46" t="e">
        <f>T50*U50</f>
        <v>#DIV/0!</v>
      </c>
      <c r="W50" s="58"/>
    </row>
    <row r="51" spans="1:165" ht="92.25" customHeight="1">
      <c r="A51" s="44"/>
      <c r="B51" s="44"/>
      <c r="C51" s="201" t="s">
        <v>53</v>
      </c>
      <c r="D51" s="202"/>
      <c r="E51" s="200"/>
      <c r="F51" s="55"/>
      <c r="G51" s="55"/>
      <c r="H51" s="56"/>
      <c r="I51" s="56"/>
      <c r="J51" s="55"/>
      <c r="K51" s="55"/>
      <c r="L51" s="55"/>
      <c r="M51" s="55"/>
      <c r="N51" s="55"/>
      <c r="O51" s="55"/>
      <c r="P51" s="57"/>
      <c r="Q51" s="58"/>
      <c r="R51" s="58"/>
      <c r="S51" s="59"/>
      <c r="T51" s="58"/>
      <c r="U51" s="66" t="s">
        <v>54</v>
      </c>
      <c r="V51" s="263" t="e">
        <f>V50+'Commercial Equiv. FRZ SRV'!M50</f>
        <v>#DIV/0!</v>
      </c>
      <c r="W51" s="58"/>
    </row>
    <row r="52" spans="1:165" s="17" customFormat="1" ht="165" customHeight="1">
      <c r="A52" s="227">
        <v>1899</v>
      </c>
      <c r="B52" s="44" t="s">
        <v>50</v>
      </c>
      <c r="C52" s="228" t="s">
        <v>209</v>
      </c>
      <c r="D52" s="229" t="s">
        <v>89</v>
      </c>
      <c r="E52" s="200">
        <v>800000</v>
      </c>
      <c r="F52" s="60"/>
      <c r="G52" s="60"/>
      <c r="H52" s="38"/>
      <c r="I52" s="38"/>
      <c r="J52" s="39"/>
      <c r="K52" s="39"/>
      <c r="L52" s="39"/>
      <c r="M52" s="39"/>
      <c r="N52" s="39"/>
      <c r="O52" s="39"/>
      <c r="P52" s="41"/>
      <c r="Q52" s="43"/>
      <c r="R52" s="43"/>
      <c r="S52" s="49">
        <f>N52+O52</f>
        <v>0</v>
      </c>
      <c r="T52" s="48">
        <f>R52+Q52</f>
        <v>0</v>
      </c>
      <c r="U52" s="46" t="e">
        <f>E52/L52</f>
        <v>#DIV/0!</v>
      </c>
      <c r="V52" s="46" t="e">
        <f>T52*U52</f>
        <v>#DIV/0!</v>
      </c>
      <c r="W52" s="48"/>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row>
    <row r="53" spans="1:165" ht="81" customHeight="1">
      <c r="A53" s="227"/>
      <c r="B53" s="44"/>
      <c r="C53" s="201" t="s">
        <v>53</v>
      </c>
      <c r="D53" s="229"/>
      <c r="E53" s="1"/>
      <c r="F53" s="55"/>
      <c r="G53" s="55"/>
      <c r="H53" s="56"/>
      <c r="I53" s="56"/>
      <c r="J53" s="55"/>
      <c r="K53" s="55"/>
      <c r="L53" s="55"/>
      <c r="M53" s="55"/>
      <c r="N53" s="55"/>
      <c r="O53" s="55"/>
      <c r="P53" s="57"/>
      <c r="Q53" s="58"/>
      <c r="R53" s="58"/>
      <c r="S53" s="59"/>
      <c r="T53" s="58"/>
      <c r="U53" s="66" t="s">
        <v>54</v>
      </c>
      <c r="V53" s="263" t="e">
        <f>V52+'Commercial Equiv. FRZ SRV'!M52</f>
        <v>#DIV/0!</v>
      </c>
      <c r="W53" s="58"/>
    </row>
    <row r="54" spans="1:165" s="17" customFormat="1" ht="150.75" customHeight="1">
      <c r="A54" s="227">
        <v>1901</v>
      </c>
      <c r="B54" s="44" t="s">
        <v>50</v>
      </c>
      <c r="C54" s="230" t="s">
        <v>210</v>
      </c>
      <c r="D54" s="229" t="s">
        <v>90</v>
      </c>
      <c r="E54" s="200">
        <v>250000</v>
      </c>
      <c r="F54" s="60"/>
      <c r="G54" s="60"/>
      <c r="H54" s="38"/>
      <c r="I54" s="38"/>
      <c r="J54" s="39"/>
      <c r="K54" s="39"/>
      <c r="L54" s="39"/>
      <c r="M54" s="39"/>
      <c r="N54" s="39"/>
      <c r="O54" s="39"/>
      <c r="P54" s="41"/>
      <c r="Q54" s="43"/>
      <c r="R54" s="43"/>
      <c r="S54" s="49">
        <f>N54+O54</f>
        <v>0</v>
      </c>
      <c r="T54" s="48">
        <f>R54+Q54</f>
        <v>0</v>
      </c>
      <c r="U54" s="46" t="e">
        <f>E54/L54</f>
        <v>#DIV/0!</v>
      </c>
      <c r="V54" s="46" t="e">
        <f>T54*U54</f>
        <v>#DIV/0!</v>
      </c>
      <c r="W54" s="48"/>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row>
    <row r="55" spans="1:165" ht="94.5" customHeight="1">
      <c r="A55" s="44"/>
      <c r="B55" s="44"/>
      <c r="C55" s="201" t="s">
        <v>53</v>
      </c>
      <c r="D55" s="202"/>
      <c r="E55" s="200"/>
      <c r="F55" s="55"/>
      <c r="G55" s="55"/>
      <c r="H55" s="56"/>
      <c r="I55" s="56"/>
      <c r="J55" s="55"/>
      <c r="K55" s="55"/>
      <c r="L55" s="55"/>
      <c r="M55" s="55"/>
      <c r="N55" s="55"/>
      <c r="O55" s="55"/>
      <c r="P55" s="57"/>
      <c r="Q55" s="58"/>
      <c r="R55" s="58"/>
      <c r="S55" s="59"/>
      <c r="T55" s="58"/>
      <c r="U55" s="66" t="s">
        <v>54</v>
      </c>
      <c r="V55" s="263" t="e">
        <f>V54+'Commercial Equiv. FRZ SRV'!M54</f>
        <v>#DIV/0!</v>
      </c>
      <c r="W55" s="58"/>
    </row>
    <row r="56" spans="1:165" ht="132.75" customHeight="1">
      <c r="A56" s="227">
        <v>1902</v>
      </c>
      <c r="B56" s="44" t="s">
        <v>50</v>
      </c>
      <c r="C56" s="230" t="s">
        <v>211</v>
      </c>
      <c r="D56" s="266" t="s">
        <v>91</v>
      </c>
      <c r="E56" s="231">
        <v>450000</v>
      </c>
      <c r="F56" s="55"/>
      <c r="G56" s="55"/>
      <c r="H56" s="56"/>
      <c r="I56" s="56"/>
      <c r="J56" s="55"/>
      <c r="K56" s="55"/>
      <c r="L56" s="55"/>
      <c r="M56" s="55"/>
      <c r="N56" s="55"/>
      <c r="O56" s="55"/>
      <c r="P56" s="57"/>
      <c r="Q56" s="58"/>
      <c r="R56" s="58"/>
      <c r="S56" s="49">
        <f>N56+O56</f>
        <v>0</v>
      </c>
      <c r="T56" s="48">
        <f>R56+Q56</f>
        <v>0</v>
      </c>
      <c r="U56" s="46" t="e">
        <f>E56/L56</f>
        <v>#DIV/0!</v>
      </c>
      <c r="V56" s="46" t="e">
        <f>T56*U56</f>
        <v>#DIV/0!</v>
      </c>
      <c r="W56" s="58"/>
    </row>
    <row r="57" spans="1:165" ht="82.5" customHeight="1">
      <c r="A57" s="44"/>
      <c r="B57" s="44"/>
      <c r="C57" s="201" t="s">
        <v>53</v>
      </c>
      <c r="D57" s="202"/>
      <c r="E57" s="200"/>
      <c r="F57" s="55"/>
      <c r="G57" s="55"/>
      <c r="H57" s="56"/>
      <c r="I57" s="56"/>
      <c r="J57" s="55"/>
      <c r="K57" s="55"/>
      <c r="L57" s="55"/>
      <c r="M57" s="55"/>
      <c r="N57" s="55"/>
      <c r="O57" s="55"/>
      <c r="P57" s="57"/>
      <c r="Q57" s="58"/>
      <c r="R57" s="58"/>
      <c r="S57" s="59"/>
      <c r="T57" s="58"/>
      <c r="U57" s="66" t="s">
        <v>54</v>
      </c>
      <c r="V57" s="263" t="e">
        <f>V56+'Commercial Equiv. FRZ SRV'!M56</f>
        <v>#DIV/0!</v>
      </c>
      <c r="W57" s="58"/>
    </row>
    <row r="58" spans="1:165" s="17" customFormat="1" ht="222" customHeight="1">
      <c r="A58" s="227">
        <v>1920</v>
      </c>
      <c r="B58" s="44" t="s">
        <v>50</v>
      </c>
      <c r="C58" s="230" t="s">
        <v>212</v>
      </c>
      <c r="D58" s="229" t="s">
        <v>92</v>
      </c>
      <c r="E58" s="200">
        <v>950000</v>
      </c>
      <c r="F58" s="60"/>
      <c r="G58" s="60"/>
      <c r="H58" s="38"/>
      <c r="I58" s="38"/>
      <c r="J58" s="39"/>
      <c r="K58" s="39"/>
      <c r="L58" s="39"/>
      <c r="M58" s="39"/>
      <c r="N58" s="39"/>
      <c r="O58" s="39"/>
      <c r="P58" s="41"/>
      <c r="Q58" s="43"/>
      <c r="R58" s="43"/>
      <c r="S58" s="49">
        <f>N58+O58</f>
        <v>0</v>
      </c>
      <c r="T58" s="48">
        <f>R58+Q58</f>
        <v>0</v>
      </c>
      <c r="U58" s="46" t="e">
        <f>E58/L58</f>
        <v>#DIV/0!</v>
      </c>
      <c r="V58" s="46" t="e">
        <f>T58*U58</f>
        <v>#DIV/0!</v>
      </c>
      <c r="W58" s="48"/>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row>
    <row r="59" spans="1:165" ht="87.75" customHeight="1">
      <c r="A59" s="227"/>
      <c r="B59" s="44"/>
      <c r="C59" s="201" t="s">
        <v>53</v>
      </c>
      <c r="D59" s="229"/>
      <c r="E59" s="200"/>
      <c r="F59" s="55"/>
      <c r="G59" s="55"/>
      <c r="H59" s="56"/>
      <c r="I59" s="56"/>
      <c r="J59" s="55"/>
      <c r="K59" s="55"/>
      <c r="L59" s="55"/>
      <c r="M59" s="55"/>
      <c r="N59" s="55"/>
      <c r="O59" s="55"/>
      <c r="P59" s="57"/>
      <c r="Q59" s="58"/>
      <c r="R59" s="58"/>
      <c r="S59" s="59"/>
      <c r="T59" s="58"/>
      <c r="U59" s="66" t="s">
        <v>54</v>
      </c>
      <c r="V59" s="263" t="e">
        <f>V58+'Commercial Equiv. FRZ SRV'!M58</f>
        <v>#DIV/0!</v>
      </c>
      <c r="W59" s="58"/>
    </row>
    <row r="60" spans="1:165" ht="187.2">
      <c r="A60" s="227">
        <v>2000</v>
      </c>
      <c r="B60" s="44" t="s">
        <v>50</v>
      </c>
      <c r="C60" s="230" t="s">
        <v>213</v>
      </c>
      <c r="D60" s="229" t="s">
        <v>93</v>
      </c>
      <c r="E60" s="200">
        <v>500000</v>
      </c>
      <c r="F60" s="53"/>
      <c r="G60" s="53"/>
      <c r="H60" s="61"/>
      <c r="I60" s="61"/>
      <c r="J60" s="53"/>
      <c r="K60" s="53"/>
      <c r="L60" s="53"/>
      <c r="M60" s="53"/>
      <c r="N60" s="53"/>
      <c r="O60" s="53"/>
      <c r="P60" s="62"/>
      <c r="Q60" s="63"/>
      <c r="R60" s="63"/>
      <c r="S60" s="49">
        <f>N60+O60</f>
        <v>0</v>
      </c>
      <c r="T60" s="48">
        <f>R60+Q60</f>
        <v>0</v>
      </c>
      <c r="U60" s="46" t="e">
        <f>E60/L60</f>
        <v>#DIV/0!</v>
      </c>
      <c r="V60" s="46" t="e">
        <f>T60*U60</f>
        <v>#DIV/0!</v>
      </c>
      <c r="W60" s="63"/>
    </row>
    <row r="61" spans="1:165" ht="96.6">
      <c r="A61" s="44"/>
      <c r="B61" s="44"/>
      <c r="C61" s="201" t="s">
        <v>53</v>
      </c>
      <c r="D61" s="202"/>
      <c r="E61" s="1"/>
      <c r="F61" s="53"/>
      <c r="G61" s="53"/>
      <c r="H61" s="61"/>
      <c r="I61" s="61"/>
      <c r="J61" s="53"/>
      <c r="K61" s="53"/>
      <c r="L61" s="53"/>
      <c r="M61" s="53"/>
      <c r="N61" s="53"/>
      <c r="O61" s="53"/>
      <c r="P61" s="62"/>
      <c r="Q61" s="63"/>
      <c r="R61" s="63"/>
      <c r="S61" s="64"/>
      <c r="T61" s="63"/>
      <c r="U61" s="66" t="s">
        <v>54</v>
      </c>
      <c r="V61" s="263" t="e">
        <f>V60+'Commercial Equiv. FRZ SRV'!M60</f>
        <v>#DIV/0!</v>
      </c>
      <c r="W61" s="63"/>
    </row>
    <row r="62" spans="1:165" ht="187.2">
      <c r="A62" s="227">
        <v>2403</v>
      </c>
      <c r="B62" s="44" t="s">
        <v>50</v>
      </c>
      <c r="C62" s="230" t="s">
        <v>214</v>
      </c>
      <c r="D62" s="229" t="s">
        <v>94</v>
      </c>
      <c r="E62" s="200">
        <v>300000</v>
      </c>
      <c r="F62" s="53"/>
      <c r="G62" s="53"/>
      <c r="H62" s="61"/>
      <c r="I62" s="61"/>
      <c r="J62" s="53"/>
      <c r="K62" s="53"/>
      <c r="L62" s="53"/>
      <c r="M62" s="53"/>
      <c r="N62" s="53"/>
      <c r="O62" s="53"/>
      <c r="P62" s="62"/>
      <c r="Q62" s="63"/>
      <c r="R62" s="63"/>
      <c r="S62" s="49">
        <f>N62+O62</f>
        <v>0</v>
      </c>
      <c r="T62" s="48">
        <f>R62+Q62</f>
        <v>0</v>
      </c>
      <c r="U62" s="46" t="e">
        <f>E62/L62</f>
        <v>#DIV/0!</v>
      </c>
      <c r="V62" s="46" t="e">
        <f>T62*U62</f>
        <v>#DIV/0!</v>
      </c>
      <c r="W62" s="63"/>
    </row>
    <row r="63" spans="1:165" ht="96.6">
      <c r="A63" s="55"/>
      <c r="B63" s="55"/>
      <c r="C63" s="232" t="s">
        <v>53</v>
      </c>
      <c r="D63" s="233"/>
      <c r="E63" s="234"/>
      <c r="F63" s="53"/>
      <c r="G63" s="53"/>
      <c r="H63" s="61"/>
      <c r="I63" s="61"/>
      <c r="J63" s="53"/>
      <c r="K63" s="53"/>
      <c r="L63" s="53"/>
      <c r="M63" s="53"/>
      <c r="N63" s="53"/>
      <c r="O63" s="53"/>
      <c r="P63" s="62"/>
      <c r="Q63" s="63"/>
      <c r="R63" s="63"/>
      <c r="S63" s="64"/>
      <c r="T63" s="63"/>
      <c r="U63" s="66" t="s">
        <v>54</v>
      </c>
      <c r="V63" s="263" t="e">
        <f>V62+'Commercial Equiv. FRZ SRV'!M62</f>
        <v>#DIV/0!</v>
      </c>
      <c r="W63" s="63"/>
    </row>
    <row r="64" spans="1:165">
      <c r="D64" s="7"/>
    </row>
    <row r="65" spans="4:4">
      <c r="D65" s="7"/>
    </row>
    <row r="66" spans="4:4">
      <c r="D66" s="7"/>
    </row>
    <row r="67" spans="4:4">
      <c r="D67" s="7"/>
    </row>
    <row r="68" spans="4:4">
      <c r="D68" s="7"/>
    </row>
    <row r="69" spans="4:4">
      <c r="D69" s="7"/>
    </row>
    <row r="71" spans="4:4">
      <c r="D71" s="23"/>
    </row>
    <row r="72" spans="4:4">
      <c r="D72" s="23"/>
    </row>
    <row r="73" spans="4:4">
      <c r="D73" s="23"/>
    </row>
    <row r="74" spans="4:4">
      <c r="D74" s="23"/>
    </row>
    <row r="75" spans="4:4">
      <c r="D75" s="23"/>
    </row>
    <row r="76" spans="4:4">
      <c r="D76" s="23"/>
    </row>
    <row r="77" spans="4:4">
      <c r="D77" s="23"/>
    </row>
    <row r="78" spans="4:4">
      <c r="D78" s="23"/>
    </row>
    <row r="79" spans="4:4">
      <c r="D79" s="23"/>
    </row>
    <row r="80" spans="4:4">
      <c r="D80" s="23"/>
    </row>
    <row r="81" spans="4:4">
      <c r="D81" s="23"/>
    </row>
    <row r="82" spans="4:4">
      <c r="D82" s="23"/>
    </row>
    <row r="83" spans="4:4">
      <c r="D83" s="23"/>
    </row>
    <row r="84" spans="4:4">
      <c r="D84" s="23"/>
    </row>
    <row r="85" spans="4:4">
      <c r="D85" s="23"/>
    </row>
    <row r="86" spans="4:4">
      <c r="D86" s="23"/>
    </row>
    <row r="87" spans="4:4">
      <c r="D87" s="23"/>
    </row>
  </sheetData>
  <sheetProtection selectLockedCells="1"/>
  <mergeCells count="1">
    <mergeCell ref="E3:F3"/>
  </mergeCells>
  <conditionalFormatting sqref="F26:G32">
    <cfRule type="colorScale" priority="29">
      <colorScale>
        <cfvo type="min"/>
        <cfvo type="max"/>
        <color rgb="FFFF7128"/>
        <color rgb="FFFFEF9C"/>
      </colorScale>
    </cfRule>
  </conditionalFormatting>
  <conditionalFormatting sqref="D33">
    <cfRule type="colorScale" priority="30">
      <colorScale>
        <cfvo type="min"/>
        <cfvo type="max"/>
        <color rgb="FFFF7128"/>
        <color rgb="FFFFEF9C"/>
      </colorScale>
    </cfRule>
  </conditionalFormatting>
  <conditionalFormatting sqref="D61">
    <cfRule type="colorScale" priority="31">
      <colorScale>
        <cfvo type="min"/>
        <cfvo type="max"/>
        <color rgb="FFFF7128"/>
        <color rgb="FFFFEF9C"/>
      </colorScale>
    </cfRule>
  </conditionalFormatting>
  <conditionalFormatting sqref="F35:G38">
    <cfRule type="colorScale" priority="27">
      <colorScale>
        <cfvo type="min"/>
        <cfvo type="max"/>
        <color rgb="FFFF7128"/>
        <color rgb="FFFFEF9C"/>
      </colorScale>
    </cfRule>
  </conditionalFormatting>
  <conditionalFormatting sqref="D36:D39">
    <cfRule type="colorScale" priority="28">
      <colorScale>
        <cfvo type="min"/>
        <cfvo type="max"/>
        <color rgb="FFFF7128"/>
        <color rgb="FFFFEF9C"/>
      </colorScale>
    </cfRule>
  </conditionalFormatting>
  <conditionalFormatting sqref="D40:D41 D49">
    <cfRule type="colorScale" priority="26">
      <colorScale>
        <cfvo type="min"/>
        <cfvo type="max"/>
        <color rgb="FFFF7128"/>
        <color rgb="FFFFEF9C"/>
      </colorScale>
    </cfRule>
  </conditionalFormatting>
  <conditionalFormatting sqref="D4:D6">
    <cfRule type="colorScale" priority="22">
      <colorScale>
        <cfvo type="min"/>
        <cfvo type="max"/>
        <color rgb="FFFF7128"/>
        <color rgb="FFFFEF9C"/>
      </colorScale>
    </cfRule>
  </conditionalFormatting>
  <conditionalFormatting sqref="D51">
    <cfRule type="colorScale" priority="21">
      <colorScale>
        <cfvo type="min"/>
        <cfvo type="max"/>
        <color rgb="FFFF7128"/>
        <color rgb="FFFFEF9C"/>
      </colorScale>
    </cfRule>
  </conditionalFormatting>
  <conditionalFormatting sqref="F34:G34">
    <cfRule type="colorScale" priority="19">
      <colorScale>
        <cfvo type="min"/>
        <cfvo type="max"/>
        <color rgb="FFFF7128"/>
        <color rgb="FFFFEF9C"/>
      </colorScale>
    </cfRule>
  </conditionalFormatting>
  <conditionalFormatting sqref="D35">
    <cfRule type="colorScale" priority="20">
      <colorScale>
        <cfvo type="min"/>
        <cfvo type="max"/>
        <color rgb="FFFF7128"/>
        <color rgb="FFFFEF9C"/>
      </colorScale>
    </cfRule>
  </conditionalFormatting>
  <conditionalFormatting sqref="D20:D23 D25">
    <cfRule type="colorScale" priority="18">
      <colorScale>
        <cfvo type="min"/>
        <cfvo type="max"/>
        <color rgb="FFFF7128"/>
        <color rgb="FFFFEF9C"/>
      </colorScale>
    </cfRule>
  </conditionalFormatting>
  <conditionalFormatting sqref="D55">
    <cfRule type="colorScale" priority="16">
      <colorScale>
        <cfvo type="min"/>
        <cfvo type="max"/>
        <color rgb="FFFF7128"/>
        <color rgb="FFFFEF9C"/>
      </colorScale>
    </cfRule>
  </conditionalFormatting>
  <conditionalFormatting sqref="D57">
    <cfRule type="colorScale" priority="15">
      <colorScale>
        <cfvo type="min"/>
        <cfvo type="max"/>
        <color rgb="FFFF7128"/>
        <color rgb="FFFFEF9C"/>
      </colorScale>
    </cfRule>
  </conditionalFormatting>
  <conditionalFormatting sqref="F33:G33">
    <cfRule type="colorScale" priority="12">
      <colorScale>
        <cfvo type="min"/>
        <cfvo type="max"/>
        <color rgb="FFFF7128"/>
        <color rgb="FFFFEF9C"/>
      </colorScale>
    </cfRule>
  </conditionalFormatting>
  <conditionalFormatting sqref="D34">
    <cfRule type="colorScale" priority="13">
      <colorScale>
        <cfvo type="min"/>
        <cfvo type="max"/>
        <color rgb="FFFF7128"/>
        <color rgb="FFFFEF9C"/>
      </colorScale>
    </cfRule>
  </conditionalFormatting>
  <conditionalFormatting sqref="F25:G25">
    <cfRule type="colorScale" priority="10">
      <colorScale>
        <cfvo type="min"/>
        <cfvo type="max"/>
        <color rgb="FFFF7128"/>
        <color rgb="FFFFEF9C"/>
      </colorScale>
    </cfRule>
  </conditionalFormatting>
  <conditionalFormatting sqref="D26:D32">
    <cfRule type="colorScale" priority="11">
      <colorScale>
        <cfvo type="min"/>
        <cfvo type="max"/>
        <color rgb="FFFF7128"/>
        <color rgb="FFFFEF9C"/>
      </colorScale>
    </cfRule>
  </conditionalFormatting>
  <conditionalFormatting sqref="D8">
    <cfRule type="colorScale" priority="9">
      <colorScale>
        <cfvo type="min"/>
        <cfvo type="max"/>
        <color rgb="FFFF7128"/>
        <color rgb="FFFFEF9C"/>
      </colorScale>
    </cfRule>
  </conditionalFormatting>
  <conditionalFormatting sqref="D50">
    <cfRule type="colorScale" priority="7">
      <colorScale>
        <cfvo type="min"/>
        <cfvo type="max"/>
        <color rgb="FFFF7128"/>
        <color rgb="FFFFEF9C"/>
      </colorScale>
    </cfRule>
  </conditionalFormatting>
  <conditionalFormatting sqref="D16:D17">
    <cfRule type="colorScale" priority="5">
      <colorScale>
        <cfvo type="min"/>
        <cfvo type="max"/>
        <color rgb="FFFF7128"/>
        <color rgb="FFFFEF9C"/>
      </colorScale>
    </cfRule>
  </conditionalFormatting>
  <conditionalFormatting sqref="D10:D11 D13">
    <cfRule type="colorScale" priority="4">
      <colorScale>
        <cfvo type="min"/>
        <cfvo type="max"/>
        <color rgb="FFFF7128"/>
        <color rgb="FFFFEF9C"/>
      </colorScale>
    </cfRule>
  </conditionalFormatting>
  <conditionalFormatting sqref="D9">
    <cfRule type="colorScale" priority="3">
      <colorScale>
        <cfvo type="min"/>
        <cfvo type="max"/>
        <color rgb="FFFF7128"/>
        <color rgb="FFFFEF9C"/>
      </colorScale>
    </cfRule>
  </conditionalFormatting>
  <conditionalFormatting sqref="D15 D7">
    <cfRule type="colorScale" priority="34">
      <colorScale>
        <cfvo type="min"/>
        <cfvo type="max"/>
        <color rgb="FFFF7128"/>
        <color rgb="FFFFEF9C"/>
      </colorScale>
    </cfRule>
  </conditionalFormatting>
  <conditionalFormatting sqref="F20:G24">
    <cfRule type="colorScale" priority="37">
      <colorScale>
        <cfvo type="min"/>
        <cfvo type="max"/>
        <color rgb="FFFF7128"/>
        <color rgb="FFFFEF9C"/>
      </colorScale>
    </cfRule>
  </conditionalFormatting>
  <conditionalFormatting sqref="F4:G19">
    <cfRule type="colorScale" priority="41">
      <colorScale>
        <cfvo type="min"/>
        <cfvo type="max"/>
        <color rgb="FFFF7128"/>
        <color rgb="FFFFEF9C"/>
      </colorScale>
    </cfRule>
  </conditionalFormatting>
  <conditionalFormatting sqref="D42:D47">
    <cfRule type="colorScale" priority="54">
      <colorScale>
        <cfvo type="min"/>
        <cfvo type="max"/>
        <color rgb="FFFF7128"/>
        <color rgb="FFFFEF9C"/>
      </colorScale>
    </cfRule>
  </conditionalFormatting>
  <conditionalFormatting sqref="F39:G45">
    <cfRule type="colorScale" priority="61">
      <colorScale>
        <cfvo type="min"/>
        <cfvo type="max"/>
        <color rgb="FFFF7128"/>
        <color rgb="FFFFEF9C"/>
      </colorScale>
    </cfRule>
  </conditionalFormatting>
  <printOptions horizontalCentered="1"/>
  <pageMargins left="0.2" right="0.2" top="0.75" bottom="0.25" header="0.3" footer="0.3"/>
  <pageSetup paperSize="5" scale="45" fitToHeight="0" orientation="landscape" r:id="rId1"/>
  <headerFooter>
    <oddHeader xml:space="preserve">&amp;C&amp;"-,Bold"&amp;14Shelby County Board of Education (SCBE)
2022-2023 SY 
Commodity Processing  and Commercial Equivalent Bid
Commodity Processing  - Frozen By the  Serving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topLeftCell="A60" zoomScale="93" zoomScaleNormal="93" workbookViewId="0">
      <selection activeCell="K14" sqref="K14"/>
    </sheetView>
  </sheetViews>
  <sheetFormatPr defaultRowHeight="18"/>
  <cols>
    <col min="1" max="1" width="10.44140625" style="8" customWidth="1"/>
    <col min="2" max="2" width="12.88671875" style="4" customWidth="1"/>
    <col min="3" max="3" width="46.44140625" style="2" customWidth="1"/>
    <col min="4" max="4" width="30.88671875" style="4" customWidth="1"/>
    <col min="5" max="5" width="19.44140625" style="4" customWidth="1"/>
    <col min="6" max="6" width="17.6640625" style="4" customWidth="1"/>
    <col min="7" max="7" width="17.5546875" style="4" customWidth="1"/>
    <col min="8" max="8" width="12.44140625" style="4" customWidth="1"/>
    <col min="9" max="9" width="17" style="4" customWidth="1"/>
    <col min="10" max="10" width="13.88671875" style="5" customWidth="1"/>
    <col min="11" max="11" width="12.44140625" style="6" customWidth="1"/>
    <col min="12" max="12" width="15.33203125" style="5" customWidth="1"/>
    <col min="13" max="13" width="17.109375" style="5" customWidth="1"/>
    <col min="14" max="14" width="16.44140625" style="4" customWidth="1"/>
    <col min="15" max="15" width="12.88671875" style="4" customWidth="1"/>
    <col min="16" max="256" width="9.109375" style="4"/>
    <col min="257" max="257" width="12.33203125" style="4" customWidth="1"/>
    <col min="258" max="258" width="19.6640625" style="4" customWidth="1"/>
    <col min="259" max="259" width="56.6640625" style="4" customWidth="1"/>
    <col min="260" max="260" width="42.6640625" style="4" customWidth="1"/>
    <col min="261" max="261" width="21" style="4" customWidth="1"/>
    <col min="262" max="262" width="23.33203125" style="4" customWidth="1"/>
    <col min="263" max="263" width="26.44140625" style="4" customWidth="1"/>
    <col min="264" max="264" width="15.6640625" style="4" customWidth="1"/>
    <col min="265" max="265" width="21.6640625" style="4" customWidth="1"/>
    <col min="266" max="266" width="19" style="4" customWidth="1"/>
    <col min="267" max="267" width="16.6640625" style="4" customWidth="1"/>
    <col min="268" max="268" width="16.88671875" style="4" customWidth="1"/>
    <col min="269" max="269" width="22.109375" style="4" customWidth="1"/>
    <col min="270" max="270" width="16.44140625" style="4" customWidth="1"/>
    <col min="271" max="271" width="12.88671875" style="4" customWidth="1"/>
    <col min="272" max="512" width="9.109375" style="4"/>
    <col min="513" max="513" width="12.33203125" style="4" customWidth="1"/>
    <col min="514" max="514" width="19.6640625" style="4" customWidth="1"/>
    <col min="515" max="515" width="56.6640625" style="4" customWidth="1"/>
    <col min="516" max="516" width="42.6640625" style="4" customWidth="1"/>
    <col min="517" max="517" width="21" style="4" customWidth="1"/>
    <col min="518" max="518" width="23.33203125" style="4" customWidth="1"/>
    <col min="519" max="519" width="26.44140625" style="4" customWidth="1"/>
    <col min="520" max="520" width="15.6640625" style="4" customWidth="1"/>
    <col min="521" max="521" width="21.6640625" style="4" customWidth="1"/>
    <col min="522" max="522" width="19" style="4" customWidth="1"/>
    <col min="523" max="523" width="16.6640625" style="4" customWidth="1"/>
    <col min="524" max="524" width="16.88671875" style="4" customWidth="1"/>
    <col min="525" max="525" width="22.109375" style="4" customWidth="1"/>
    <col min="526" max="526" width="16.44140625" style="4" customWidth="1"/>
    <col min="527" max="527" width="12.88671875" style="4" customWidth="1"/>
    <col min="528" max="768" width="9.109375" style="4"/>
    <col min="769" max="769" width="12.33203125" style="4" customWidth="1"/>
    <col min="770" max="770" width="19.6640625" style="4" customWidth="1"/>
    <col min="771" max="771" width="56.6640625" style="4" customWidth="1"/>
    <col min="772" max="772" width="42.6640625" style="4" customWidth="1"/>
    <col min="773" max="773" width="21" style="4" customWidth="1"/>
    <col min="774" max="774" width="23.33203125" style="4" customWidth="1"/>
    <col min="775" max="775" width="26.44140625" style="4" customWidth="1"/>
    <col min="776" max="776" width="15.6640625" style="4" customWidth="1"/>
    <col min="777" max="777" width="21.6640625" style="4" customWidth="1"/>
    <col min="778" max="778" width="19" style="4" customWidth="1"/>
    <col min="779" max="779" width="16.6640625" style="4" customWidth="1"/>
    <col min="780" max="780" width="16.88671875" style="4" customWidth="1"/>
    <col min="781" max="781" width="22.109375" style="4" customWidth="1"/>
    <col min="782" max="782" width="16.44140625" style="4" customWidth="1"/>
    <col min="783" max="783" width="12.88671875" style="4" customWidth="1"/>
    <col min="784" max="1024" width="9.109375" style="4"/>
    <col min="1025" max="1025" width="12.33203125" style="4" customWidth="1"/>
    <col min="1026" max="1026" width="19.6640625" style="4" customWidth="1"/>
    <col min="1027" max="1027" width="56.6640625" style="4" customWidth="1"/>
    <col min="1028" max="1028" width="42.6640625" style="4" customWidth="1"/>
    <col min="1029" max="1029" width="21" style="4" customWidth="1"/>
    <col min="1030" max="1030" width="23.33203125" style="4" customWidth="1"/>
    <col min="1031" max="1031" width="26.44140625" style="4" customWidth="1"/>
    <col min="1032" max="1032" width="15.6640625" style="4" customWidth="1"/>
    <col min="1033" max="1033" width="21.6640625" style="4" customWidth="1"/>
    <col min="1034" max="1034" width="19" style="4" customWidth="1"/>
    <col min="1035" max="1035" width="16.6640625" style="4" customWidth="1"/>
    <col min="1036" max="1036" width="16.88671875" style="4" customWidth="1"/>
    <col min="1037" max="1037" width="22.109375" style="4" customWidth="1"/>
    <col min="1038" max="1038" width="16.44140625" style="4" customWidth="1"/>
    <col min="1039" max="1039" width="12.88671875" style="4" customWidth="1"/>
    <col min="1040" max="1280" width="9.109375" style="4"/>
    <col min="1281" max="1281" width="12.33203125" style="4" customWidth="1"/>
    <col min="1282" max="1282" width="19.6640625" style="4" customWidth="1"/>
    <col min="1283" max="1283" width="56.6640625" style="4" customWidth="1"/>
    <col min="1284" max="1284" width="42.6640625" style="4" customWidth="1"/>
    <col min="1285" max="1285" width="21" style="4" customWidth="1"/>
    <col min="1286" max="1286" width="23.33203125" style="4" customWidth="1"/>
    <col min="1287" max="1287" width="26.44140625" style="4" customWidth="1"/>
    <col min="1288" max="1288" width="15.6640625" style="4" customWidth="1"/>
    <col min="1289" max="1289" width="21.6640625" style="4" customWidth="1"/>
    <col min="1290" max="1290" width="19" style="4" customWidth="1"/>
    <col min="1291" max="1291" width="16.6640625" style="4" customWidth="1"/>
    <col min="1292" max="1292" width="16.88671875" style="4" customWidth="1"/>
    <col min="1293" max="1293" width="22.109375" style="4" customWidth="1"/>
    <col min="1294" max="1294" width="16.44140625" style="4" customWidth="1"/>
    <col min="1295" max="1295" width="12.88671875" style="4" customWidth="1"/>
    <col min="1296" max="1536" width="9.109375" style="4"/>
    <col min="1537" max="1537" width="12.33203125" style="4" customWidth="1"/>
    <col min="1538" max="1538" width="19.6640625" style="4" customWidth="1"/>
    <col min="1539" max="1539" width="56.6640625" style="4" customWidth="1"/>
    <col min="1540" max="1540" width="42.6640625" style="4" customWidth="1"/>
    <col min="1541" max="1541" width="21" style="4" customWidth="1"/>
    <col min="1542" max="1542" width="23.33203125" style="4" customWidth="1"/>
    <col min="1543" max="1543" width="26.44140625" style="4" customWidth="1"/>
    <col min="1544" max="1544" width="15.6640625" style="4" customWidth="1"/>
    <col min="1545" max="1545" width="21.6640625" style="4" customWidth="1"/>
    <col min="1546" max="1546" width="19" style="4" customWidth="1"/>
    <col min="1547" max="1547" width="16.6640625" style="4" customWidth="1"/>
    <col min="1548" max="1548" width="16.88671875" style="4" customWidth="1"/>
    <col min="1549" max="1549" width="22.109375" style="4" customWidth="1"/>
    <col min="1550" max="1550" width="16.44140625" style="4" customWidth="1"/>
    <col min="1551" max="1551" width="12.88671875" style="4" customWidth="1"/>
    <col min="1552" max="1792" width="9.109375" style="4"/>
    <col min="1793" max="1793" width="12.33203125" style="4" customWidth="1"/>
    <col min="1794" max="1794" width="19.6640625" style="4" customWidth="1"/>
    <col min="1795" max="1795" width="56.6640625" style="4" customWidth="1"/>
    <col min="1796" max="1796" width="42.6640625" style="4" customWidth="1"/>
    <col min="1797" max="1797" width="21" style="4" customWidth="1"/>
    <col min="1798" max="1798" width="23.33203125" style="4" customWidth="1"/>
    <col min="1799" max="1799" width="26.44140625" style="4" customWidth="1"/>
    <col min="1800" max="1800" width="15.6640625" style="4" customWidth="1"/>
    <col min="1801" max="1801" width="21.6640625" style="4" customWidth="1"/>
    <col min="1802" max="1802" width="19" style="4" customWidth="1"/>
    <col min="1803" max="1803" width="16.6640625" style="4" customWidth="1"/>
    <col min="1804" max="1804" width="16.88671875" style="4" customWidth="1"/>
    <col min="1805" max="1805" width="22.109375" style="4" customWidth="1"/>
    <col min="1806" max="1806" width="16.44140625" style="4" customWidth="1"/>
    <col min="1807" max="1807" width="12.88671875" style="4" customWidth="1"/>
    <col min="1808" max="2048" width="9.109375" style="4"/>
    <col min="2049" max="2049" width="12.33203125" style="4" customWidth="1"/>
    <col min="2050" max="2050" width="19.6640625" style="4" customWidth="1"/>
    <col min="2051" max="2051" width="56.6640625" style="4" customWidth="1"/>
    <col min="2052" max="2052" width="42.6640625" style="4" customWidth="1"/>
    <col min="2053" max="2053" width="21" style="4" customWidth="1"/>
    <col min="2054" max="2054" width="23.33203125" style="4" customWidth="1"/>
    <col min="2055" max="2055" width="26.44140625" style="4" customWidth="1"/>
    <col min="2056" max="2056" width="15.6640625" style="4" customWidth="1"/>
    <col min="2057" max="2057" width="21.6640625" style="4" customWidth="1"/>
    <col min="2058" max="2058" width="19" style="4" customWidth="1"/>
    <col min="2059" max="2059" width="16.6640625" style="4" customWidth="1"/>
    <col min="2060" max="2060" width="16.88671875" style="4" customWidth="1"/>
    <col min="2061" max="2061" width="22.109375" style="4" customWidth="1"/>
    <col min="2062" max="2062" width="16.44140625" style="4" customWidth="1"/>
    <col min="2063" max="2063" width="12.88671875" style="4" customWidth="1"/>
    <col min="2064" max="2304" width="9.109375" style="4"/>
    <col min="2305" max="2305" width="12.33203125" style="4" customWidth="1"/>
    <col min="2306" max="2306" width="19.6640625" style="4" customWidth="1"/>
    <col min="2307" max="2307" width="56.6640625" style="4" customWidth="1"/>
    <col min="2308" max="2308" width="42.6640625" style="4" customWidth="1"/>
    <col min="2309" max="2309" width="21" style="4" customWidth="1"/>
    <col min="2310" max="2310" width="23.33203125" style="4" customWidth="1"/>
    <col min="2311" max="2311" width="26.44140625" style="4" customWidth="1"/>
    <col min="2312" max="2312" width="15.6640625" style="4" customWidth="1"/>
    <col min="2313" max="2313" width="21.6640625" style="4" customWidth="1"/>
    <col min="2314" max="2314" width="19" style="4" customWidth="1"/>
    <col min="2315" max="2315" width="16.6640625" style="4" customWidth="1"/>
    <col min="2316" max="2316" width="16.88671875" style="4" customWidth="1"/>
    <col min="2317" max="2317" width="22.109375" style="4" customWidth="1"/>
    <col min="2318" max="2318" width="16.44140625" style="4" customWidth="1"/>
    <col min="2319" max="2319" width="12.88671875" style="4" customWidth="1"/>
    <col min="2320" max="2560" width="9.109375" style="4"/>
    <col min="2561" max="2561" width="12.33203125" style="4" customWidth="1"/>
    <col min="2562" max="2562" width="19.6640625" style="4" customWidth="1"/>
    <col min="2563" max="2563" width="56.6640625" style="4" customWidth="1"/>
    <col min="2564" max="2564" width="42.6640625" style="4" customWidth="1"/>
    <col min="2565" max="2565" width="21" style="4" customWidth="1"/>
    <col min="2566" max="2566" width="23.33203125" style="4" customWidth="1"/>
    <col min="2567" max="2567" width="26.44140625" style="4" customWidth="1"/>
    <col min="2568" max="2568" width="15.6640625" style="4" customWidth="1"/>
    <col min="2569" max="2569" width="21.6640625" style="4" customWidth="1"/>
    <col min="2570" max="2570" width="19" style="4" customWidth="1"/>
    <col min="2571" max="2571" width="16.6640625" style="4" customWidth="1"/>
    <col min="2572" max="2572" width="16.88671875" style="4" customWidth="1"/>
    <col min="2573" max="2573" width="22.109375" style="4" customWidth="1"/>
    <col min="2574" max="2574" width="16.44140625" style="4" customWidth="1"/>
    <col min="2575" max="2575" width="12.88671875" style="4" customWidth="1"/>
    <col min="2576" max="2816" width="9.109375" style="4"/>
    <col min="2817" max="2817" width="12.33203125" style="4" customWidth="1"/>
    <col min="2818" max="2818" width="19.6640625" style="4" customWidth="1"/>
    <col min="2819" max="2819" width="56.6640625" style="4" customWidth="1"/>
    <col min="2820" max="2820" width="42.6640625" style="4" customWidth="1"/>
    <col min="2821" max="2821" width="21" style="4" customWidth="1"/>
    <col min="2822" max="2822" width="23.33203125" style="4" customWidth="1"/>
    <col min="2823" max="2823" width="26.44140625" style="4" customWidth="1"/>
    <col min="2824" max="2824" width="15.6640625" style="4" customWidth="1"/>
    <col min="2825" max="2825" width="21.6640625" style="4" customWidth="1"/>
    <col min="2826" max="2826" width="19" style="4" customWidth="1"/>
    <col min="2827" max="2827" width="16.6640625" style="4" customWidth="1"/>
    <col min="2828" max="2828" width="16.88671875" style="4" customWidth="1"/>
    <col min="2829" max="2829" width="22.109375" style="4" customWidth="1"/>
    <col min="2830" max="2830" width="16.44140625" style="4" customWidth="1"/>
    <col min="2831" max="2831" width="12.88671875" style="4" customWidth="1"/>
    <col min="2832" max="3072" width="9.109375" style="4"/>
    <col min="3073" max="3073" width="12.33203125" style="4" customWidth="1"/>
    <col min="3074" max="3074" width="19.6640625" style="4" customWidth="1"/>
    <col min="3075" max="3075" width="56.6640625" style="4" customWidth="1"/>
    <col min="3076" max="3076" width="42.6640625" style="4" customWidth="1"/>
    <col min="3077" max="3077" width="21" style="4" customWidth="1"/>
    <col min="3078" max="3078" width="23.33203125" style="4" customWidth="1"/>
    <col min="3079" max="3079" width="26.44140625" style="4" customWidth="1"/>
    <col min="3080" max="3080" width="15.6640625" style="4" customWidth="1"/>
    <col min="3081" max="3081" width="21.6640625" style="4" customWidth="1"/>
    <col min="3082" max="3082" width="19" style="4" customWidth="1"/>
    <col min="3083" max="3083" width="16.6640625" style="4" customWidth="1"/>
    <col min="3084" max="3084" width="16.88671875" style="4" customWidth="1"/>
    <col min="3085" max="3085" width="22.109375" style="4" customWidth="1"/>
    <col min="3086" max="3086" width="16.44140625" style="4" customWidth="1"/>
    <col min="3087" max="3087" width="12.88671875" style="4" customWidth="1"/>
    <col min="3088" max="3328" width="9.109375" style="4"/>
    <col min="3329" max="3329" width="12.33203125" style="4" customWidth="1"/>
    <col min="3330" max="3330" width="19.6640625" style="4" customWidth="1"/>
    <col min="3331" max="3331" width="56.6640625" style="4" customWidth="1"/>
    <col min="3332" max="3332" width="42.6640625" style="4" customWidth="1"/>
    <col min="3333" max="3333" width="21" style="4" customWidth="1"/>
    <col min="3334" max="3334" width="23.33203125" style="4" customWidth="1"/>
    <col min="3335" max="3335" width="26.44140625" style="4" customWidth="1"/>
    <col min="3336" max="3336" width="15.6640625" style="4" customWidth="1"/>
    <col min="3337" max="3337" width="21.6640625" style="4" customWidth="1"/>
    <col min="3338" max="3338" width="19" style="4" customWidth="1"/>
    <col min="3339" max="3339" width="16.6640625" style="4" customWidth="1"/>
    <col min="3340" max="3340" width="16.88671875" style="4" customWidth="1"/>
    <col min="3341" max="3341" width="22.109375" style="4" customWidth="1"/>
    <col min="3342" max="3342" width="16.44140625" style="4" customWidth="1"/>
    <col min="3343" max="3343" width="12.88671875" style="4" customWidth="1"/>
    <col min="3344" max="3584" width="9.109375" style="4"/>
    <col min="3585" max="3585" width="12.33203125" style="4" customWidth="1"/>
    <col min="3586" max="3586" width="19.6640625" style="4" customWidth="1"/>
    <col min="3587" max="3587" width="56.6640625" style="4" customWidth="1"/>
    <col min="3588" max="3588" width="42.6640625" style="4" customWidth="1"/>
    <col min="3589" max="3589" width="21" style="4" customWidth="1"/>
    <col min="3590" max="3590" width="23.33203125" style="4" customWidth="1"/>
    <col min="3591" max="3591" width="26.44140625" style="4" customWidth="1"/>
    <col min="3592" max="3592" width="15.6640625" style="4" customWidth="1"/>
    <col min="3593" max="3593" width="21.6640625" style="4" customWidth="1"/>
    <col min="3594" max="3594" width="19" style="4" customWidth="1"/>
    <col min="3595" max="3595" width="16.6640625" style="4" customWidth="1"/>
    <col min="3596" max="3596" width="16.88671875" style="4" customWidth="1"/>
    <col min="3597" max="3597" width="22.109375" style="4" customWidth="1"/>
    <col min="3598" max="3598" width="16.44140625" style="4" customWidth="1"/>
    <col min="3599" max="3599" width="12.88671875" style="4" customWidth="1"/>
    <col min="3600" max="3840" width="9.109375" style="4"/>
    <col min="3841" max="3841" width="12.33203125" style="4" customWidth="1"/>
    <col min="3842" max="3842" width="19.6640625" style="4" customWidth="1"/>
    <col min="3843" max="3843" width="56.6640625" style="4" customWidth="1"/>
    <col min="3844" max="3844" width="42.6640625" style="4" customWidth="1"/>
    <col min="3845" max="3845" width="21" style="4" customWidth="1"/>
    <col min="3846" max="3846" width="23.33203125" style="4" customWidth="1"/>
    <col min="3847" max="3847" width="26.44140625" style="4" customWidth="1"/>
    <col min="3848" max="3848" width="15.6640625" style="4" customWidth="1"/>
    <col min="3849" max="3849" width="21.6640625" style="4" customWidth="1"/>
    <col min="3850" max="3850" width="19" style="4" customWidth="1"/>
    <col min="3851" max="3851" width="16.6640625" style="4" customWidth="1"/>
    <col min="3852" max="3852" width="16.88671875" style="4" customWidth="1"/>
    <col min="3853" max="3853" width="22.109375" style="4" customWidth="1"/>
    <col min="3854" max="3854" width="16.44140625" style="4" customWidth="1"/>
    <col min="3855" max="3855" width="12.88671875" style="4" customWidth="1"/>
    <col min="3856" max="4096" width="9.109375" style="4"/>
    <col min="4097" max="4097" width="12.33203125" style="4" customWidth="1"/>
    <col min="4098" max="4098" width="19.6640625" style="4" customWidth="1"/>
    <col min="4099" max="4099" width="56.6640625" style="4" customWidth="1"/>
    <col min="4100" max="4100" width="42.6640625" style="4" customWidth="1"/>
    <col min="4101" max="4101" width="21" style="4" customWidth="1"/>
    <col min="4102" max="4102" width="23.33203125" style="4" customWidth="1"/>
    <col min="4103" max="4103" width="26.44140625" style="4" customWidth="1"/>
    <col min="4104" max="4104" width="15.6640625" style="4" customWidth="1"/>
    <col min="4105" max="4105" width="21.6640625" style="4" customWidth="1"/>
    <col min="4106" max="4106" width="19" style="4" customWidth="1"/>
    <col min="4107" max="4107" width="16.6640625" style="4" customWidth="1"/>
    <col min="4108" max="4108" width="16.88671875" style="4" customWidth="1"/>
    <col min="4109" max="4109" width="22.109375" style="4" customWidth="1"/>
    <col min="4110" max="4110" width="16.44140625" style="4" customWidth="1"/>
    <col min="4111" max="4111" width="12.88671875" style="4" customWidth="1"/>
    <col min="4112" max="4352" width="9.109375" style="4"/>
    <col min="4353" max="4353" width="12.33203125" style="4" customWidth="1"/>
    <col min="4354" max="4354" width="19.6640625" style="4" customWidth="1"/>
    <col min="4355" max="4355" width="56.6640625" style="4" customWidth="1"/>
    <col min="4356" max="4356" width="42.6640625" style="4" customWidth="1"/>
    <col min="4357" max="4357" width="21" style="4" customWidth="1"/>
    <col min="4358" max="4358" width="23.33203125" style="4" customWidth="1"/>
    <col min="4359" max="4359" width="26.44140625" style="4" customWidth="1"/>
    <col min="4360" max="4360" width="15.6640625" style="4" customWidth="1"/>
    <col min="4361" max="4361" width="21.6640625" style="4" customWidth="1"/>
    <col min="4362" max="4362" width="19" style="4" customWidth="1"/>
    <col min="4363" max="4363" width="16.6640625" style="4" customWidth="1"/>
    <col min="4364" max="4364" width="16.88671875" style="4" customWidth="1"/>
    <col min="4365" max="4365" width="22.109375" style="4" customWidth="1"/>
    <col min="4366" max="4366" width="16.44140625" style="4" customWidth="1"/>
    <col min="4367" max="4367" width="12.88671875" style="4" customWidth="1"/>
    <col min="4368" max="4608" width="9.109375" style="4"/>
    <col min="4609" max="4609" width="12.33203125" style="4" customWidth="1"/>
    <col min="4610" max="4610" width="19.6640625" style="4" customWidth="1"/>
    <col min="4611" max="4611" width="56.6640625" style="4" customWidth="1"/>
    <col min="4612" max="4612" width="42.6640625" style="4" customWidth="1"/>
    <col min="4613" max="4613" width="21" style="4" customWidth="1"/>
    <col min="4614" max="4614" width="23.33203125" style="4" customWidth="1"/>
    <col min="4615" max="4615" width="26.44140625" style="4" customWidth="1"/>
    <col min="4616" max="4616" width="15.6640625" style="4" customWidth="1"/>
    <col min="4617" max="4617" width="21.6640625" style="4" customWidth="1"/>
    <col min="4618" max="4618" width="19" style="4" customWidth="1"/>
    <col min="4619" max="4619" width="16.6640625" style="4" customWidth="1"/>
    <col min="4620" max="4620" width="16.88671875" style="4" customWidth="1"/>
    <col min="4621" max="4621" width="22.109375" style="4" customWidth="1"/>
    <col min="4622" max="4622" width="16.44140625" style="4" customWidth="1"/>
    <col min="4623" max="4623" width="12.88671875" style="4" customWidth="1"/>
    <col min="4624" max="4864" width="9.109375" style="4"/>
    <col min="4865" max="4865" width="12.33203125" style="4" customWidth="1"/>
    <col min="4866" max="4866" width="19.6640625" style="4" customWidth="1"/>
    <col min="4867" max="4867" width="56.6640625" style="4" customWidth="1"/>
    <col min="4868" max="4868" width="42.6640625" style="4" customWidth="1"/>
    <col min="4869" max="4869" width="21" style="4" customWidth="1"/>
    <col min="4870" max="4870" width="23.33203125" style="4" customWidth="1"/>
    <col min="4871" max="4871" width="26.44140625" style="4" customWidth="1"/>
    <col min="4872" max="4872" width="15.6640625" style="4" customWidth="1"/>
    <col min="4873" max="4873" width="21.6640625" style="4" customWidth="1"/>
    <col min="4874" max="4874" width="19" style="4" customWidth="1"/>
    <col min="4875" max="4875" width="16.6640625" style="4" customWidth="1"/>
    <col min="4876" max="4876" width="16.88671875" style="4" customWidth="1"/>
    <col min="4877" max="4877" width="22.109375" style="4" customWidth="1"/>
    <col min="4878" max="4878" width="16.44140625" style="4" customWidth="1"/>
    <col min="4879" max="4879" width="12.88671875" style="4" customWidth="1"/>
    <col min="4880" max="5120" width="9.109375" style="4"/>
    <col min="5121" max="5121" width="12.33203125" style="4" customWidth="1"/>
    <col min="5122" max="5122" width="19.6640625" style="4" customWidth="1"/>
    <col min="5123" max="5123" width="56.6640625" style="4" customWidth="1"/>
    <col min="5124" max="5124" width="42.6640625" style="4" customWidth="1"/>
    <col min="5125" max="5125" width="21" style="4" customWidth="1"/>
    <col min="5126" max="5126" width="23.33203125" style="4" customWidth="1"/>
    <col min="5127" max="5127" width="26.44140625" style="4" customWidth="1"/>
    <col min="5128" max="5128" width="15.6640625" style="4" customWidth="1"/>
    <col min="5129" max="5129" width="21.6640625" style="4" customWidth="1"/>
    <col min="5130" max="5130" width="19" style="4" customWidth="1"/>
    <col min="5131" max="5131" width="16.6640625" style="4" customWidth="1"/>
    <col min="5132" max="5132" width="16.88671875" style="4" customWidth="1"/>
    <col min="5133" max="5133" width="22.109375" style="4" customWidth="1"/>
    <col min="5134" max="5134" width="16.44140625" style="4" customWidth="1"/>
    <col min="5135" max="5135" width="12.88671875" style="4" customWidth="1"/>
    <col min="5136" max="5376" width="9.109375" style="4"/>
    <col min="5377" max="5377" width="12.33203125" style="4" customWidth="1"/>
    <col min="5378" max="5378" width="19.6640625" style="4" customWidth="1"/>
    <col min="5379" max="5379" width="56.6640625" style="4" customWidth="1"/>
    <col min="5380" max="5380" width="42.6640625" style="4" customWidth="1"/>
    <col min="5381" max="5381" width="21" style="4" customWidth="1"/>
    <col min="5382" max="5382" width="23.33203125" style="4" customWidth="1"/>
    <col min="5383" max="5383" width="26.44140625" style="4" customWidth="1"/>
    <col min="5384" max="5384" width="15.6640625" style="4" customWidth="1"/>
    <col min="5385" max="5385" width="21.6640625" style="4" customWidth="1"/>
    <col min="5386" max="5386" width="19" style="4" customWidth="1"/>
    <col min="5387" max="5387" width="16.6640625" style="4" customWidth="1"/>
    <col min="5388" max="5388" width="16.88671875" style="4" customWidth="1"/>
    <col min="5389" max="5389" width="22.109375" style="4" customWidth="1"/>
    <col min="5390" max="5390" width="16.44140625" style="4" customWidth="1"/>
    <col min="5391" max="5391" width="12.88671875" style="4" customWidth="1"/>
    <col min="5392" max="5632" width="9.109375" style="4"/>
    <col min="5633" max="5633" width="12.33203125" style="4" customWidth="1"/>
    <col min="5634" max="5634" width="19.6640625" style="4" customWidth="1"/>
    <col min="5635" max="5635" width="56.6640625" style="4" customWidth="1"/>
    <col min="5636" max="5636" width="42.6640625" style="4" customWidth="1"/>
    <col min="5637" max="5637" width="21" style="4" customWidth="1"/>
    <col min="5638" max="5638" width="23.33203125" style="4" customWidth="1"/>
    <col min="5639" max="5639" width="26.44140625" style="4" customWidth="1"/>
    <col min="5640" max="5640" width="15.6640625" style="4" customWidth="1"/>
    <col min="5641" max="5641" width="21.6640625" style="4" customWidth="1"/>
    <col min="5642" max="5642" width="19" style="4" customWidth="1"/>
    <col min="5643" max="5643" width="16.6640625" style="4" customWidth="1"/>
    <col min="5644" max="5644" width="16.88671875" style="4" customWidth="1"/>
    <col min="5645" max="5645" width="22.109375" style="4" customWidth="1"/>
    <col min="5646" max="5646" width="16.44140625" style="4" customWidth="1"/>
    <col min="5647" max="5647" width="12.88671875" style="4" customWidth="1"/>
    <col min="5648" max="5888" width="9.109375" style="4"/>
    <col min="5889" max="5889" width="12.33203125" style="4" customWidth="1"/>
    <col min="5890" max="5890" width="19.6640625" style="4" customWidth="1"/>
    <col min="5891" max="5891" width="56.6640625" style="4" customWidth="1"/>
    <col min="5892" max="5892" width="42.6640625" style="4" customWidth="1"/>
    <col min="5893" max="5893" width="21" style="4" customWidth="1"/>
    <col min="5894" max="5894" width="23.33203125" style="4" customWidth="1"/>
    <col min="5895" max="5895" width="26.44140625" style="4" customWidth="1"/>
    <col min="5896" max="5896" width="15.6640625" style="4" customWidth="1"/>
    <col min="5897" max="5897" width="21.6640625" style="4" customWidth="1"/>
    <col min="5898" max="5898" width="19" style="4" customWidth="1"/>
    <col min="5899" max="5899" width="16.6640625" style="4" customWidth="1"/>
    <col min="5900" max="5900" width="16.88671875" style="4" customWidth="1"/>
    <col min="5901" max="5901" width="22.109375" style="4" customWidth="1"/>
    <col min="5902" max="5902" width="16.44140625" style="4" customWidth="1"/>
    <col min="5903" max="5903" width="12.88671875" style="4" customWidth="1"/>
    <col min="5904" max="6144" width="9.109375" style="4"/>
    <col min="6145" max="6145" width="12.33203125" style="4" customWidth="1"/>
    <col min="6146" max="6146" width="19.6640625" style="4" customWidth="1"/>
    <col min="6147" max="6147" width="56.6640625" style="4" customWidth="1"/>
    <col min="6148" max="6148" width="42.6640625" style="4" customWidth="1"/>
    <col min="6149" max="6149" width="21" style="4" customWidth="1"/>
    <col min="6150" max="6150" width="23.33203125" style="4" customWidth="1"/>
    <col min="6151" max="6151" width="26.44140625" style="4" customWidth="1"/>
    <col min="6152" max="6152" width="15.6640625" style="4" customWidth="1"/>
    <col min="6153" max="6153" width="21.6640625" style="4" customWidth="1"/>
    <col min="6154" max="6154" width="19" style="4" customWidth="1"/>
    <col min="6155" max="6155" width="16.6640625" style="4" customWidth="1"/>
    <col min="6156" max="6156" width="16.88671875" style="4" customWidth="1"/>
    <col min="6157" max="6157" width="22.109375" style="4" customWidth="1"/>
    <col min="6158" max="6158" width="16.44140625" style="4" customWidth="1"/>
    <col min="6159" max="6159" width="12.88671875" style="4" customWidth="1"/>
    <col min="6160" max="6400" width="9.109375" style="4"/>
    <col min="6401" max="6401" width="12.33203125" style="4" customWidth="1"/>
    <col min="6402" max="6402" width="19.6640625" style="4" customWidth="1"/>
    <col min="6403" max="6403" width="56.6640625" style="4" customWidth="1"/>
    <col min="6404" max="6404" width="42.6640625" style="4" customWidth="1"/>
    <col min="6405" max="6405" width="21" style="4" customWidth="1"/>
    <col min="6406" max="6406" width="23.33203125" style="4" customWidth="1"/>
    <col min="6407" max="6407" width="26.44140625" style="4" customWidth="1"/>
    <col min="6408" max="6408" width="15.6640625" style="4" customWidth="1"/>
    <col min="6409" max="6409" width="21.6640625" style="4" customWidth="1"/>
    <col min="6410" max="6410" width="19" style="4" customWidth="1"/>
    <col min="6411" max="6411" width="16.6640625" style="4" customWidth="1"/>
    <col min="6412" max="6412" width="16.88671875" style="4" customWidth="1"/>
    <col min="6413" max="6413" width="22.109375" style="4" customWidth="1"/>
    <col min="6414" max="6414" width="16.44140625" style="4" customWidth="1"/>
    <col min="6415" max="6415" width="12.88671875" style="4" customWidth="1"/>
    <col min="6416" max="6656" width="9.109375" style="4"/>
    <col min="6657" max="6657" width="12.33203125" style="4" customWidth="1"/>
    <col min="6658" max="6658" width="19.6640625" style="4" customWidth="1"/>
    <col min="6659" max="6659" width="56.6640625" style="4" customWidth="1"/>
    <col min="6660" max="6660" width="42.6640625" style="4" customWidth="1"/>
    <col min="6661" max="6661" width="21" style="4" customWidth="1"/>
    <col min="6662" max="6662" width="23.33203125" style="4" customWidth="1"/>
    <col min="6663" max="6663" width="26.44140625" style="4" customWidth="1"/>
    <col min="6664" max="6664" width="15.6640625" style="4" customWidth="1"/>
    <col min="6665" max="6665" width="21.6640625" style="4" customWidth="1"/>
    <col min="6666" max="6666" width="19" style="4" customWidth="1"/>
    <col min="6667" max="6667" width="16.6640625" style="4" customWidth="1"/>
    <col min="6668" max="6668" width="16.88671875" style="4" customWidth="1"/>
    <col min="6669" max="6669" width="22.109375" style="4" customWidth="1"/>
    <col min="6670" max="6670" width="16.44140625" style="4" customWidth="1"/>
    <col min="6671" max="6671" width="12.88671875" style="4" customWidth="1"/>
    <col min="6672" max="6912" width="9.109375" style="4"/>
    <col min="6913" max="6913" width="12.33203125" style="4" customWidth="1"/>
    <col min="6914" max="6914" width="19.6640625" style="4" customWidth="1"/>
    <col min="6915" max="6915" width="56.6640625" style="4" customWidth="1"/>
    <col min="6916" max="6916" width="42.6640625" style="4" customWidth="1"/>
    <col min="6917" max="6917" width="21" style="4" customWidth="1"/>
    <col min="6918" max="6918" width="23.33203125" style="4" customWidth="1"/>
    <col min="6919" max="6919" width="26.44140625" style="4" customWidth="1"/>
    <col min="6920" max="6920" width="15.6640625" style="4" customWidth="1"/>
    <col min="6921" max="6921" width="21.6640625" style="4" customWidth="1"/>
    <col min="6922" max="6922" width="19" style="4" customWidth="1"/>
    <col min="6923" max="6923" width="16.6640625" style="4" customWidth="1"/>
    <col min="6924" max="6924" width="16.88671875" style="4" customWidth="1"/>
    <col min="6925" max="6925" width="22.109375" style="4" customWidth="1"/>
    <col min="6926" max="6926" width="16.44140625" style="4" customWidth="1"/>
    <col min="6927" max="6927" width="12.88671875" style="4" customWidth="1"/>
    <col min="6928" max="7168" width="9.109375" style="4"/>
    <col min="7169" max="7169" width="12.33203125" style="4" customWidth="1"/>
    <col min="7170" max="7170" width="19.6640625" style="4" customWidth="1"/>
    <col min="7171" max="7171" width="56.6640625" style="4" customWidth="1"/>
    <col min="7172" max="7172" width="42.6640625" style="4" customWidth="1"/>
    <col min="7173" max="7173" width="21" style="4" customWidth="1"/>
    <col min="7174" max="7174" width="23.33203125" style="4" customWidth="1"/>
    <col min="7175" max="7175" width="26.44140625" style="4" customWidth="1"/>
    <col min="7176" max="7176" width="15.6640625" style="4" customWidth="1"/>
    <col min="7177" max="7177" width="21.6640625" style="4" customWidth="1"/>
    <col min="7178" max="7178" width="19" style="4" customWidth="1"/>
    <col min="7179" max="7179" width="16.6640625" style="4" customWidth="1"/>
    <col min="7180" max="7180" width="16.88671875" style="4" customWidth="1"/>
    <col min="7181" max="7181" width="22.109375" style="4" customWidth="1"/>
    <col min="7182" max="7182" width="16.44140625" style="4" customWidth="1"/>
    <col min="7183" max="7183" width="12.88671875" style="4" customWidth="1"/>
    <col min="7184" max="7424" width="9.109375" style="4"/>
    <col min="7425" max="7425" width="12.33203125" style="4" customWidth="1"/>
    <col min="7426" max="7426" width="19.6640625" style="4" customWidth="1"/>
    <col min="7427" max="7427" width="56.6640625" style="4" customWidth="1"/>
    <col min="7428" max="7428" width="42.6640625" style="4" customWidth="1"/>
    <col min="7429" max="7429" width="21" style="4" customWidth="1"/>
    <col min="7430" max="7430" width="23.33203125" style="4" customWidth="1"/>
    <col min="7431" max="7431" width="26.44140625" style="4" customWidth="1"/>
    <col min="7432" max="7432" width="15.6640625" style="4" customWidth="1"/>
    <col min="7433" max="7433" width="21.6640625" style="4" customWidth="1"/>
    <col min="7434" max="7434" width="19" style="4" customWidth="1"/>
    <col min="7435" max="7435" width="16.6640625" style="4" customWidth="1"/>
    <col min="7436" max="7436" width="16.88671875" style="4" customWidth="1"/>
    <col min="7437" max="7437" width="22.109375" style="4" customWidth="1"/>
    <col min="7438" max="7438" width="16.44140625" style="4" customWidth="1"/>
    <col min="7439" max="7439" width="12.88671875" style="4" customWidth="1"/>
    <col min="7440" max="7680" width="9.109375" style="4"/>
    <col min="7681" max="7681" width="12.33203125" style="4" customWidth="1"/>
    <col min="7682" max="7682" width="19.6640625" style="4" customWidth="1"/>
    <col min="7683" max="7683" width="56.6640625" style="4" customWidth="1"/>
    <col min="7684" max="7684" width="42.6640625" style="4" customWidth="1"/>
    <col min="7685" max="7685" width="21" style="4" customWidth="1"/>
    <col min="7686" max="7686" width="23.33203125" style="4" customWidth="1"/>
    <col min="7687" max="7687" width="26.44140625" style="4" customWidth="1"/>
    <col min="7688" max="7688" width="15.6640625" style="4" customWidth="1"/>
    <col min="7689" max="7689" width="21.6640625" style="4" customWidth="1"/>
    <col min="7690" max="7690" width="19" style="4" customWidth="1"/>
    <col min="7691" max="7691" width="16.6640625" style="4" customWidth="1"/>
    <col min="7692" max="7692" width="16.88671875" style="4" customWidth="1"/>
    <col min="7693" max="7693" width="22.109375" style="4" customWidth="1"/>
    <col min="7694" max="7694" width="16.44140625" style="4" customWidth="1"/>
    <col min="7695" max="7695" width="12.88671875" style="4" customWidth="1"/>
    <col min="7696" max="7936" width="9.109375" style="4"/>
    <col min="7937" max="7937" width="12.33203125" style="4" customWidth="1"/>
    <col min="7938" max="7938" width="19.6640625" style="4" customWidth="1"/>
    <col min="7939" max="7939" width="56.6640625" style="4" customWidth="1"/>
    <col min="7940" max="7940" width="42.6640625" style="4" customWidth="1"/>
    <col min="7941" max="7941" width="21" style="4" customWidth="1"/>
    <col min="7942" max="7942" width="23.33203125" style="4" customWidth="1"/>
    <col min="7943" max="7943" width="26.44140625" style="4" customWidth="1"/>
    <col min="7944" max="7944" width="15.6640625" style="4" customWidth="1"/>
    <col min="7945" max="7945" width="21.6640625" style="4" customWidth="1"/>
    <col min="7946" max="7946" width="19" style="4" customWidth="1"/>
    <col min="7947" max="7947" width="16.6640625" style="4" customWidth="1"/>
    <col min="7948" max="7948" width="16.88671875" style="4" customWidth="1"/>
    <col min="7949" max="7949" width="22.109375" style="4" customWidth="1"/>
    <col min="7950" max="7950" width="16.44140625" style="4" customWidth="1"/>
    <col min="7951" max="7951" width="12.88671875" style="4" customWidth="1"/>
    <col min="7952" max="8192" width="9.109375" style="4"/>
    <col min="8193" max="8193" width="12.33203125" style="4" customWidth="1"/>
    <col min="8194" max="8194" width="19.6640625" style="4" customWidth="1"/>
    <col min="8195" max="8195" width="56.6640625" style="4" customWidth="1"/>
    <col min="8196" max="8196" width="42.6640625" style="4" customWidth="1"/>
    <col min="8197" max="8197" width="21" style="4" customWidth="1"/>
    <col min="8198" max="8198" width="23.33203125" style="4" customWidth="1"/>
    <col min="8199" max="8199" width="26.44140625" style="4" customWidth="1"/>
    <col min="8200" max="8200" width="15.6640625" style="4" customWidth="1"/>
    <col min="8201" max="8201" width="21.6640625" style="4" customWidth="1"/>
    <col min="8202" max="8202" width="19" style="4" customWidth="1"/>
    <col min="8203" max="8203" width="16.6640625" style="4" customWidth="1"/>
    <col min="8204" max="8204" width="16.88671875" style="4" customWidth="1"/>
    <col min="8205" max="8205" width="22.109375" style="4" customWidth="1"/>
    <col min="8206" max="8206" width="16.44140625" style="4" customWidth="1"/>
    <col min="8207" max="8207" width="12.88671875" style="4" customWidth="1"/>
    <col min="8208" max="8448" width="9.109375" style="4"/>
    <col min="8449" max="8449" width="12.33203125" style="4" customWidth="1"/>
    <col min="8450" max="8450" width="19.6640625" style="4" customWidth="1"/>
    <col min="8451" max="8451" width="56.6640625" style="4" customWidth="1"/>
    <col min="8452" max="8452" width="42.6640625" style="4" customWidth="1"/>
    <col min="8453" max="8453" width="21" style="4" customWidth="1"/>
    <col min="8454" max="8454" width="23.33203125" style="4" customWidth="1"/>
    <col min="8455" max="8455" width="26.44140625" style="4" customWidth="1"/>
    <col min="8456" max="8456" width="15.6640625" style="4" customWidth="1"/>
    <col min="8457" max="8457" width="21.6640625" style="4" customWidth="1"/>
    <col min="8458" max="8458" width="19" style="4" customWidth="1"/>
    <col min="8459" max="8459" width="16.6640625" style="4" customWidth="1"/>
    <col min="8460" max="8460" width="16.88671875" style="4" customWidth="1"/>
    <col min="8461" max="8461" width="22.109375" style="4" customWidth="1"/>
    <col min="8462" max="8462" width="16.44140625" style="4" customWidth="1"/>
    <col min="8463" max="8463" width="12.88671875" style="4" customWidth="1"/>
    <col min="8464" max="8704" width="9.109375" style="4"/>
    <col min="8705" max="8705" width="12.33203125" style="4" customWidth="1"/>
    <col min="8706" max="8706" width="19.6640625" style="4" customWidth="1"/>
    <col min="8707" max="8707" width="56.6640625" style="4" customWidth="1"/>
    <col min="8708" max="8708" width="42.6640625" style="4" customWidth="1"/>
    <col min="8709" max="8709" width="21" style="4" customWidth="1"/>
    <col min="8710" max="8710" width="23.33203125" style="4" customWidth="1"/>
    <col min="8711" max="8711" width="26.44140625" style="4" customWidth="1"/>
    <col min="8712" max="8712" width="15.6640625" style="4" customWidth="1"/>
    <col min="8713" max="8713" width="21.6640625" style="4" customWidth="1"/>
    <col min="8714" max="8714" width="19" style="4" customWidth="1"/>
    <col min="8715" max="8715" width="16.6640625" style="4" customWidth="1"/>
    <col min="8716" max="8716" width="16.88671875" style="4" customWidth="1"/>
    <col min="8717" max="8717" width="22.109375" style="4" customWidth="1"/>
    <col min="8718" max="8718" width="16.44140625" style="4" customWidth="1"/>
    <col min="8719" max="8719" width="12.88671875" style="4" customWidth="1"/>
    <col min="8720" max="8960" width="9.109375" style="4"/>
    <col min="8961" max="8961" width="12.33203125" style="4" customWidth="1"/>
    <col min="8962" max="8962" width="19.6640625" style="4" customWidth="1"/>
    <col min="8963" max="8963" width="56.6640625" style="4" customWidth="1"/>
    <col min="8964" max="8964" width="42.6640625" style="4" customWidth="1"/>
    <col min="8965" max="8965" width="21" style="4" customWidth="1"/>
    <col min="8966" max="8966" width="23.33203125" style="4" customWidth="1"/>
    <col min="8967" max="8967" width="26.44140625" style="4" customWidth="1"/>
    <col min="8968" max="8968" width="15.6640625" style="4" customWidth="1"/>
    <col min="8969" max="8969" width="21.6640625" style="4" customWidth="1"/>
    <col min="8970" max="8970" width="19" style="4" customWidth="1"/>
    <col min="8971" max="8971" width="16.6640625" style="4" customWidth="1"/>
    <col min="8972" max="8972" width="16.88671875" style="4" customWidth="1"/>
    <col min="8973" max="8973" width="22.109375" style="4" customWidth="1"/>
    <col min="8974" max="8974" width="16.44140625" style="4" customWidth="1"/>
    <col min="8975" max="8975" width="12.88671875" style="4" customWidth="1"/>
    <col min="8976" max="9216" width="9.109375" style="4"/>
    <col min="9217" max="9217" width="12.33203125" style="4" customWidth="1"/>
    <col min="9218" max="9218" width="19.6640625" style="4" customWidth="1"/>
    <col min="9219" max="9219" width="56.6640625" style="4" customWidth="1"/>
    <col min="9220" max="9220" width="42.6640625" style="4" customWidth="1"/>
    <col min="9221" max="9221" width="21" style="4" customWidth="1"/>
    <col min="9222" max="9222" width="23.33203125" style="4" customWidth="1"/>
    <col min="9223" max="9223" width="26.44140625" style="4" customWidth="1"/>
    <col min="9224" max="9224" width="15.6640625" style="4" customWidth="1"/>
    <col min="9225" max="9225" width="21.6640625" style="4" customWidth="1"/>
    <col min="9226" max="9226" width="19" style="4" customWidth="1"/>
    <col min="9227" max="9227" width="16.6640625" style="4" customWidth="1"/>
    <col min="9228" max="9228" width="16.88671875" style="4" customWidth="1"/>
    <col min="9229" max="9229" width="22.109375" style="4" customWidth="1"/>
    <col min="9230" max="9230" width="16.44140625" style="4" customWidth="1"/>
    <col min="9231" max="9231" width="12.88671875" style="4" customWidth="1"/>
    <col min="9232" max="9472" width="9.109375" style="4"/>
    <col min="9473" max="9473" width="12.33203125" style="4" customWidth="1"/>
    <col min="9474" max="9474" width="19.6640625" style="4" customWidth="1"/>
    <col min="9475" max="9475" width="56.6640625" style="4" customWidth="1"/>
    <col min="9476" max="9476" width="42.6640625" style="4" customWidth="1"/>
    <col min="9477" max="9477" width="21" style="4" customWidth="1"/>
    <col min="9478" max="9478" width="23.33203125" style="4" customWidth="1"/>
    <col min="9479" max="9479" width="26.44140625" style="4" customWidth="1"/>
    <col min="9480" max="9480" width="15.6640625" style="4" customWidth="1"/>
    <col min="9481" max="9481" width="21.6640625" style="4" customWidth="1"/>
    <col min="9482" max="9482" width="19" style="4" customWidth="1"/>
    <col min="9483" max="9483" width="16.6640625" style="4" customWidth="1"/>
    <col min="9484" max="9484" width="16.88671875" style="4" customWidth="1"/>
    <col min="9485" max="9485" width="22.109375" style="4" customWidth="1"/>
    <col min="9486" max="9486" width="16.44140625" style="4" customWidth="1"/>
    <col min="9487" max="9487" width="12.88671875" style="4" customWidth="1"/>
    <col min="9488" max="9728" width="9.109375" style="4"/>
    <col min="9729" max="9729" width="12.33203125" style="4" customWidth="1"/>
    <col min="9730" max="9730" width="19.6640625" style="4" customWidth="1"/>
    <col min="9731" max="9731" width="56.6640625" style="4" customWidth="1"/>
    <col min="9732" max="9732" width="42.6640625" style="4" customWidth="1"/>
    <col min="9733" max="9733" width="21" style="4" customWidth="1"/>
    <col min="9734" max="9734" width="23.33203125" style="4" customWidth="1"/>
    <col min="9735" max="9735" width="26.44140625" style="4" customWidth="1"/>
    <col min="9736" max="9736" width="15.6640625" style="4" customWidth="1"/>
    <col min="9737" max="9737" width="21.6640625" style="4" customWidth="1"/>
    <col min="9738" max="9738" width="19" style="4" customWidth="1"/>
    <col min="9739" max="9739" width="16.6640625" style="4" customWidth="1"/>
    <col min="9740" max="9740" width="16.88671875" style="4" customWidth="1"/>
    <col min="9741" max="9741" width="22.109375" style="4" customWidth="1"/>
    <col min="9742" max="9742" width="16.44140625" style="4" customWidth="1"/>
    <col min="9743" max="9743" width="12.88671875" style="4" customWidth="1"/>
    <col min="9744" max="9984" width="9.109375" style="4"/>
    <col min="9985" max="9985" width="12.33203125" style="4" customWidth="1"/>
    <col min="9986" max="9986" width="19.6640625" style="4" customWidth="1"/>
    <col min="9987" max="9987" width="56.6640625" style="4" customWidth="1"/>
    <col min="9988" max="9988" width="42.6640625" style="4" customWidth="1"/>
    <col min="9989" max="9989" width="21" style="4" customWidth="1"/>
    <col min="9990" max="9990" width="23.33203125" style="4" customWidth="1"/>
    <col min="9991" max="9991" width="26.44140625" style="4" customWidth="1"/>
    <col min="9992" max="9992" width="15.6640625" style="4" customWidth="1"/>
    <col min="9993" max="9993" width="21.6640625" style="4" customWidth="1"/>
    <col min="9994" max="9994" width="19" style="4" customWidth="1"/>
    <col min="9995" max="9995" width="16.6640625" style="4" customWidth="1"/>
    <col min="9996" max="9996" width="16.88671875" style="4" customWidth="1"/>
    <col min="9997" max="9997" width="22.109375" style="4" customWidth="1"/>
    <col min="9998" max="9998" width="16.44140625" style="4" customWidth="1"/>
    <col min="9999" max="9999" width="12.88671875" style="4" customWidth="1"/>
    <col min="10000" max="10240" width="9.109375" style="4"/>
    <col min="10241" max="10241" width="12.33203125" style="4" customWidth="1"/>
    <col min="10242" max="10242" width="19.6640625" style="4" customWidth="1"/>
    <col min="10243" max="10243" width="56.6640625" style="4" customWidth="1"/>
    <col min="10244" max="10244" width="42.6640625" style="4" customWidth="1"/>
    <col min="10245" max="10245" width="21" style="4" customWidth="1"/>
    <col min="10246" max="10246" width="23.33203125" style="4" customWidth="1"/>
    <col min="10247" max="10247" width="26.44140625" style="4" customWidth="1"/>
    <col min="10248" max="10248" width="15.6640625" style="4" customWidth="1"/>
    <col min="10249" max="10249" width="21.6640625" style="4" customWidth="1"/>
    <col min="10250" max="10250" width="19" style="4" customWidth="1"/>
    <col min="10251" max="10251" width="16.6640625" style="4" customWidth="1"/>
    <col min="10252" max="10252" width="16.88671875" style="4" customWidth="1"/>
    <col min="10253" max="10253" width="22.109375" style="4" customWidth="1"/>
    <col min="10254" max="10254" width="16.44140625" style="4" customWidth="1"/>
    <col min="10255" max="10255" width="12.88671875" style="4" customWidth="1"/>
    <col min="10256" max="10496" width="9.109375" style="4"/>
    <col min="10497" max="10497" width="12.33203125" style="4" customWidth="1"/>
    <col min="10498" max="10498" width="19.6640625" style="4" customWidth="1"/>
    <col min="10499" max="10499" width="56.6640625" style="4" customWidth="1"/>
    <col min="10500" max="10500" width="42.6640625" style="4" customWidth="1"/>
    <col min="10501" max="10501" width="21" style="4" customWidth="1"/>
    <col min="10502" max="10502" width="23.33203125" style="4" customWidth="1"/>
    <col min="10503" max="10503" width="26.44140625" style="4" customWidth="1"/>
    <col min="10504" max="10504" width="15.6640625" style="4" customWidth="1"/>
    <col min="10505" max="10505" width="21.6640625" style="4" customWidth="1"/>
    <col min="10506" max="10506" width="19" style="4" customWidth="1"/>
    <col min="10507" max="10507" width="16.6640625" style="4" customWidth="1"/>
    <col min="10508" max="10508" width="16.88671875" style="4" customWidth="1"/>
    <col min="10509" max="10509" width="22.109375" style="4" customWidth="1"/>
    <col min="10510" max="10510" width="16.44140625" style="4" customWidth="1"/>
    <col min="10511" max="10511" width="12.88671875" style="4" customWidth="1"/>
    <col min="10512" max="10752" width="9.109375" style="4"/>
    <col min="10753" max="10753" width="12.33203125" style="4" customWidth="1"/>
    <col min="10754" max="10754" width="19.6640625" style="4" customWidth="1"/>
    <col min="10755" max="10755" width="56.6640625" style="4" customWidth="1"/>
    <col min="10756" max="10756" width="42.6640625" style="4" customWidth="1"/>
    <col min="10757" max="10757" width="21" style="4" customWidth="1"/>
    <col min="10758" max="10758" width="23.33203125" style="4" customWidth="1"/>
    <col min="10759" max="10759" width="26.44140625" style="4" customWidth="1"/>
    <col min="10760" max="10760" width="15.6640625" style="4" customWidth="1"/>
    <col min="10761" max="10761" width="21.6640625" style="4" customWidth="1"/>
    <col min="10762" max="10762" width="19" style="4" customWidth="1"/>
    <col min="10763" max="10763" width="16.6640625" style="4" customWidth="1"/>
    <col min="10764" max="10764" width="16.88671875" style="4" customWidth="1"/>
    <col min="10765" max="10765" width="22.109375" style="4" customWidth="1"/>
    <col min="10766" max="10766" width="16.44140625" style="4" customWidth="1"/>
    <col min="10767" max="10767" width="12.88671875" style="4" customWidth="1"/>
    <col min="10768" max="11008" width="9.109375" style="4"/>
    <col min="11009" max="11009" width="12.33203125" style="4" customWidth="1"/>
    <col min="11010" max="11010" width="19.6640625" style="4" customWidth="1"/>
    <col min="11011" max="11011" width="56.6640625" style="4" customWidth="1"/>
    <col min="11012" max="11012" width="42.6640625" style="4" customWidth="1"/>
    <col min="11013" max="11013" width="21" style="4" customWidth="1"/>
    <col min="11014" max="11014" width="23.33203125" style="4" customWidth="1"/>
    <col min="11015" max="11015" width="26.44140625" style="4" customWidth="1"/>
    <col min="11016" max="11016" width="15.6640625" style="4" customWidth="1"/>
    <col min="11017" max="11017" width="21.6640625" style="4" customWidth="1"/>
    <col min="11018" max="11018" width="19" style="4" customWidth="1"/>
    <col min="11019" max="11019" width="16.6640625" style="4" customWidth="1"/>
    <col min="11020" max="11020" width="16.88671875" style="4" customWidth="1"/>
    <col min="11021" max="11021" width="22.109375" style="4" customWidth="1"/>
    <col min="11022" max="11022" width="16.44140625" style="4" customWidth="1"/>
    <col min="11023" max="11023" width="12.88671875" style="4" customWidth="1"/>
    <col min="11024" max="11264" width="9.109375" style="4"/>
    <col min="11265" max="11265" width="12.33203125" style="4" customWidth="1"/>
    <col min="11266" max="11266" width="19.6640625" style="4" customWidth="1"/>
    <col min="11267" max="11267" width="56.6640625" style="4" customWidth="1"/>
    <col min="11268" max="11268" width="42.6640625" style="4" customWidth="1"/>
    <col min="11269" max="11269" width="21" style="4" customWidth="1"/>
    <col min="11270" max="11270" width="23.33203125" style="4" customWidth="1"/>
    <col min="11271" max="11271" width="26.44140625" style="4" customWidth="1"/>
    <col min="11272" max="11272" width="15.6640625" style="4" customWidth="1"/>
    <col min="11273" max="11273" width="21.6640625" style="4" customWidth="1"/>
    <col min="11274" max="11274" width="19" style="4" customWidth="1"/>
    <col min="11275" max="11275" width="16.6640625" style="4" customWidth="1"/>
    <col min="11276" max="11276" width="16.88671875" style="4" customWidth="1"/>
    <col min="11277" max="11277" width="22.109375" style="4" customWidth="1"/>
    <col min="11278" max="11278" width="16.44140625" style="4" customWidth="1"/>
    <col min="11279" max="11279" width="12.88671875" style="4" customWidth="1"/>
    <col min="11280" max="11520" width="9.109375" style="4"/>
    <col min="11521" max="11521" width="12.33203125" style="4" customWidth="1"/>
    <col min="11522" max="11522" width="19.6640625" style="4" customWidth="1"/>
    <col min="11523" max="11523" width="56.6640625" style="4" customWidth="1"/>
    <col min="11524" max="11524" width="42.6640625" style="4" customWidth="1"/>
    <col min="11525" max="11525" width="21" style="4" customWidth="1"/>
    <col min="11526" max="11526" width="23.33203125" style="4" customWidth="1"/>
    <col min="11527" max="11527" width="26.44140625" style="4" customWidth="1"/>
    <col min="11528" max="11528" width="15.6640625" style="4" customWidth="1"/>
    <col min="11529" max="11529" width="21.6640625" style="4" customWidth="1"/>
    <col min="11530" max="11530" width="19" style="4" customWidth="1"/>
    <col min="11531" max="11531" width="16.6640625" style="4" customWidth="1"/>
    <col min="11532" max="11532" width="16.88671875" style="4" customWidth="1"/>
    <col min="11533" max="11533" width="22.109375" style="4" customWidth="1"/>
    <col min="11534" max="11534" width="16.44140625" style="4" customWidth="1"/>
    <col min="11535" max="11535" width="12.88671875" style="4" customWidth="1"/>
    <col min="11536" max="11776" width="9.109375" style="4"/>
    <col min="11777" max="11777" width="12.33203125" style="4" customWidth="1"/>
    <col min="11778" max="11778" width="19.6640625" style="4" customWidth="1"/>
    <col min="11779" max="11779" width="56.6640625" style="4" customWidth="1"/>
    <col min="11780" max="11780" width="42.6640625" style="4" customWidth="1"/>
    <col min="11781" max="11781" width="21" style="4" customWidth="1"/>
    <col min="11782" max="11782" width="23.33203125" style="4" customWidth="1"/>
    <col min="11783" max="11783" width="26.44140625" style="4" customWidth="1"/>
    <col min="11784" max="11784" width="15.6640625" style="4" customWidth="1"/>
    <col min="11785" max="11785" width="21.6640625" style="4" customWidth="1"/>
    <col min="11786" max="11786" width="19" style="4" customWidth="1"/>
    <col min="11787" max="11787" width="16.6640625" style="4" customWidth="1"/>
    <col min="11788" max="11788" width="16.88671875" style="4" customWidth="1"/>
    <col min="11789" max="11789" width="22.109375" style="4" customWidth="1"/>
    <col min="11790" max="11790" width="16.44140625" style="4" customWidth="1"/>
    <col min="11791" max="11791" width="12.88671875" style="4" customWidth="1"/>
    <col min="11792" max="12032" width="9.109375" style="4"/>
    <col min="12033" max="12033" width="12.33203125" style="4" customWidth="1"/>
    <col min="12034" max="12034" width="19.6640625" style="4" customWidth="1"/>
    <col min="12035" max="12035" width="56.6640625" style="4" customWidth="1"/>
    <col min="12036" max="12036" width="42.6640625" style="4" customWidth="1"/>
    <col min="12037" max="12037" width="21" style="4" customWidth="1"/>
    <col min="12038" max="12038" width="23.33203125" style="4" customWidth="1"/>
    <col min="12039" max="12039" width="26.44140625" style="4" customWidth="1"/>
    <col min="12040" max="12040" width="15.6640625" style="4" customWidth="1"/>
    <col min="12041" max="12041" width="21.6640625" style="4" customWidth="1"/>
    <col min="12042" max="12042" width="19" style="4" customWidth="1"/>
    <col min="12043" max="12043" width="16.6640625" style="4" customWidth="1"/>
    <col min="12044" max="12044" width="16.88671875" style="4" customWidth="1"/>
    <col min="12045" max="12045" width="22.109375" style="4" customWidth="1"/>
    <col min="12046" max="12046" width="16.44140625" style="4" customWidth="1"/>
    <col min="12047" max="12047" width="12.88671875" style="4" customWidth="1"/>
    <col min="12048" max="12288" width="9.109375" style="4"/>
    <col min="12289" max="12289" width="12.33203125" style="4" customWidth="1"/>
    <col min="12290" max="12290" width="19.6640625" style="4" customWidth="1"/>
    <col min="12291" max="12291" width="56.6640625" style="4" customWidth="1"/>
    <col min="12292" max="12292" width="42.6640625" style="4" customWidth="1"/>
    <col min="12293" max="12293" width="21" style="4" customWidth="1"/>
    <col min="12294" max="12294" width="23.33203125" style="4" customWidth="1"/>
    <col min="12295" max="12295" width="26.44140625" style="4" customWidth="1"/>
    <col min="12296" max="12296" width="15.6640625" style="4" customWidth="1"/>
    <col min="12297" max="12297" width="21.6640625" style="4" customWidth="1"/>
    <col min="12298" max="12298" width="19" style="4" customWidth="1"/>
    <col min="12299" max="12299" width="16.6640625" style="4" customWidth="1"/>
    <col min="12300" max="12300" width="16.88671875" style="4" customWidth="1"/>
    <col min="12301" max="12301" width="22.109375" style="4" customWidth="1"/>
    <col min="12302" max="12302" width="16.44140625" style="4" customWidth="1"/>
    <col min="12303" max="12303" width="12.88671875" style="4" customWidth="1"/>
    <col min="12304" max="12544" width="9.109375" style="4"/>
    <col min="12545" max="12545" width="12.33203125" style="4" customWidth="1"/>
    <col min="12546" max="12546" width="19.6640625" style="4" customWidth="1"/>
    <col min="12547" max="12547" width="56.6640625" style="4" customWidth="1"/>
    <col min="12548" max="12548" width="42.6640625" style="4" customWidth="1"/>
    <col min="12549" max="12549" width="21" style="4" customWidth="1"/>
    <col min="12550" max="12550" width="23.33203125" style="4" customWidth="1"/>
    <col min="12551" max="12551" width="26.44140625" style="4" customWidth="1"/>
    <col min="12552" max="12552" width="15.6640625" style="4" customWidth="1"/>
    <col min="12553" max="12553" width="21.6640625" style="4" customWidth="1"/>
    <col min="12554" max="12554" width="19" style="4" customWidth="1"/>
    <col min="12555" max="12555" width="16.6640625" style="4" customWidth="1"/>
    <col min="12556" max="12556" width="16.88671875" style="4" customWidth="1"/>
    <col min="12557" max="12557" width="22.109375" style="4" customWidth="1"/>
    <col min="12558" max="12558" width="16.44140625" style="4" customWidth="1"/>
    <col min="12559" max="12559" width="12.88671875" style="4" customWidth="1"/>
    <col min="12560" max="12800" width="9.109375" style="4"/>
    <col min="12801" max="12801" width="12.33203125" style="4" customWidth="1"/>
    <col min="12802" max="12802" width="19.6640625" style="4" customWidth="1"/>
    <col min="12803" max="12803" width="56.6640625" style="4" customWidth="1"/>
    <col min="12804" max="12804" width="42.6640625" style="4" customWidth="1"/>
    <col min="12805" max="12805" width="21" style="4" customWidth="1"/>
    <col min="12806" max="12806" width="23.33203125" style="4" customWidth="1"/>
    <col min="12807" max="12807" width="26.44140625" style="4" customWidth="1"/>
    <col min="12808" max="12808" width="15.6640625" style="4" customWidth="1"/>
    <col min="12809" max="12809" width="21.6640625" style="4" customWidth="1"/>
    <col min="12810" max="12810" width="19" style="4" customWidth="1"/>
    <col min="12811" max="12811" width="16.6640625" style="4" customWidth="1"/>
    <col min="12812" max="12812" width="16.88671875" style="4" customWidth="1"/>
    <col min="12813" max="12813" width="22.109375" style="4" customWidth="1"/>
    <col min="12814" max="12814" width="16.44140625" style="4" customWidth="1"/>
    <col min="12815" max="12815" width="12.88671875" style="4" customWidth="1"/>
    <col min="12816" max="13056" width="9.109375" style="4"/>
    <col min="13057" max="13057" width="12.33203125" style="4" customWidth="1"/>
    <col min="13058" max="13058" width="19.6640625" style="4" customWidth="1"/>
    <col min="13059" max="13059" width="56.6640625" style="4" customWidth="1"/>
    <col min="13060" max="13060" width="42.6640625" style="4" customWidth="1"/>
    <col min="13061" max="13061" width="21" style="4" customWidth="1"/>
    <col min="13062" max="13062" width="23.33203125" style="4" customWidth="1"/>
    <col min="13063" max="13063" width="26.44140625" style="4" customWidth="1"/>
    <col min="13064" max="13064" width="15.6640625" style="4" customWidth="1"/>
    <col min="13065" max="13065" width="21.6640625" style="4" customWidth="1"/>
    <col min="13066" max="13066" width="19" style="4" customWidth="1"/>
    <col min="13067" max="13067" width="16.6640625" style="4" customWidth="1"/>
    <col min="13068" max="13068" width="16.88671875" style="4" customWidth="1"/>
    <col min="13069" max="13069" width="22.109375" style="4" customWidth="1"/>
    <col min="13070" max="13070" width="16.44140625" style="4" customWidth="1"/>
    <col min="13071" max="13071" width="12.88671875" style="4" customWidth="1"/>
    <col min="13072" max="13312" width="9.109375" style="4"/>
    <col min="13313" max="13313" width="12.33203125" style="4" customWidth="1"/>
    <col min="13314" max="13314" width="19.6640625" style="4" customWidth="1"/>
    <col min="13315" max="13315" width="56.6640625" style="4" customWidth="1"/>
    <col min="13316" max="13316" width="42.6640625" style="4" customWidth="1"/>
    <col min="13317" max="13317" width="21" style="4" customWidth="1"/>
    <col min="13318" max="13318" width="23.33203125" style="4" customWidth="1"/>
    <col min="13319" max="13319" width="26.44140625" style="4" customWidth="1"/>
    <col min="13320" max="13320" width="15.6640625" style="4" customWidth="1"/>
    <col min="13321" max="13321" width="21.6640625" style="4" customWidth="1"/>
    <col min="13322" max="13322" width="19" style="4" customWidth="1"/>
    <col min="13323" max="13323" width="16.6640625" style="4" customWidth="1"/>
    <col min="13324" max="13324" width="16.88671875" style="4" customWidth="1"/>
    <col min="13325" max="13325" width="22.109375" style="4" customWidth="1"/>
    <col min="13326" max="13326" width="16.44140625" style="4" customWidth="1"/>
    <col min="13327" max="13327" width="12.88671875" style="4" customWidth="1"/>
    <col min="13328" max="13568" width="9.109375" style="4"/>
    <col min="13569" max="13569" width="12.33203125" style="4" customWidth="1"/>
    <col min="13570" max="13570" width="19.6640625" style="4" customWidth="1"/>
    <col min="13571" max="13571" width="56.6640625" style="4" customWidth="1"/>
    <col min="13572" max="13572" width="42.6640625" style="4" customWidth="1"/>
    <col min="13573" max="13573" width="21" style="4" customWidth="1"/>
    <col min="13574" max="13574" width="23.33203125" style="4" customWidth="1"/>
    <col min="13575" max="13575" width="26.44140625" style="4" customWidth="1"/>
    <col min="13576" max="13576" width="15.6640625" style="4" customWidth="1"/>
    <col min="13577" max="13577" width="21.6640625" style="4" customWidth="1"/>
    <col min="13578" max="13578" width="19" style="4" customWidth="1"/>
    <col min="13579" max="13579" width="16.6640625" style="4" customWidth="1"/>
    <col min="13580" max="13580" width="16.88671875" style="4" customWidth="1"/>
    <col min="13581" max="13581" width="22.109375" style="4" customWidth="1"/>
    <col min="13582" max="13582" width="16.44140625" style="4" customWidth="1"/>
    <col min="13583" max="13583" width="12.88671875" style="4" customWidth="1"/>
    <col min="13584" max="13824" width="9.109375" style="4"/>
    <col min="13825" max="13825" width="12.33203125" style="4" customWidth="1"/>
    <col min="13826" max="13826" width="19.6640625" style="4" customWidth="1"/>
    <col min="13827" max="13827" width="56.6640625" style="4" customWidth="1"/>
    <col min="13828" max="13828" width="42.6640625" style="4" customWidth="1"/>
    <col min="13829" max="13829" width="21" style="4" customWidth="1"/>
    <col min="13830" max="13830" width="23.33203125" style="4" customWidth="1"/>
    <col min="13831" max="13831" width="26.44140625" style="4" customWidth="1"/>
    <col min="13832" max="13832" width="15.6640625" style="4" customWidth="1"/>
    <col min="13833" max="13833" width="21.6640625" style="4" customWidth="1"/>
    <col min="13834" max="13834" width="19" style="4" customWidth="1"/>
    <col min="13835" max="13835" width="16.6640625" style="4" customWidth="1"/>
    <col min="13836" max="13836" width="16.88671875" style="4" customWidth="1"/>
    <col min="13837" max="13837" width="22.109375" style="4" customWidth="1"/>
    <col min="13838" max="13838" width="16.44140625" style="4" customWidth="1"/>
    <col min="13839" max="13839" width="12.88671875" style="4" customWidth="1"/>
    <col min="13840" max="14080" width="9.109375" style="4"/>
    <col min="14081" max="14081" width="12.33203125" style="4" customWidth="1"/>
    <col min="14082" max="14082" width="19.6640625" style="4" customWidth="1"/>
    <col min="14083" max="14083" width="56.6640625" style="4" customWidth="1"/>
    <col min="14084" max="14084" width="42.6640625" style="4" customWidth="1"/>
    <col min="14085" max="14085" width="21" style="4" customWidth="1"/>
    <col min="14086" max="14086" width="23.33203125" style="4" customWidth="1"/>
    <col min="14087" max="14087" width="26.44140625" style="4" customWidth="1"/>
    <col min="14088" max="14088" width="15.6640625" style="4" customWidth="1"/>
    <col min="14089" max="14089" width="21.6640625" style="4" customWidth="1"/>
    <col min="14090" max="14090" width="19" style="4" customWidth="1"/>
    <col min="14091" max="14091" width="16.6640625" style="4" customWidth="1"/>
    <col min="14092" max="14092" width="16.88671875" style="4" customWidth="1"/>
    <col min="14093" max="14093" width="22.109375" style="4" customWidth="1"/>
    <col min="14094" max="14094" width="16.44140625" style="4" customWidth="1"/>
    <col min="14095" max="14095" width="12.88671875" style="4" customWidth="1"/>
    <col min="14096" max="14336" width="9.109375" style="4"/>
    <col min="14337" max="14337" width="12.33203125" style="4" customWidth="1"/>
    <col min="14338" max="14338" width="19.6640625" style="4" customWidth="1"/>
    <col min="14339" max="14339" width="56.6640625" style="4" customWidth="1"/>
    <col min="14340" max="14340" width="42.6640625" style="4" customWidth="1"/>
    <col min="14341" max="14341" width="21" style="4" customWidth="1"/>
    <col min="14342" max="14342" width="23.33203125" style="4" customWidth="1"/>
    <col min="14343" max="14343" width="26.44140625" style="4" customWidth="1"/>
    <col min="14344" max="14344" width="15.6640625" style="4" customWidth="1"/>
    <col min="14345" max="14345" width="21.6640625" style="4" customWidth="1"/>
    <col min="14346" max="14346" width="19" style="4" customWidth="1"/>
    <col min="14347" max="14347" width="16.6640625" style="4" customWidth="1"/>
    <col min="14348" max="14348" width="16.88671875" style="4" customWidth="1"/>
    <col min="14349" max="14349" width="22.109375" style="4" customWidth="1"/>
    <col min="14350" max="14350" width="16.44140625" style="4" customWidth="1"/>
    <col min="14351" max="14351" width="12.88671875" style="4" customWidth="1"/>
    <col min="14352" max="14592" width="9.109375" style="4"/>
    <col min="14593" max="14593" width="12.33203125" style="4" customWidth="1"/>
    <col min="14594" max="14594" width="19.6640625" style="4" customWidth="1"/>
    <col min="14595" max="14595" width="56.6640625" style="4" customWidth="1"/>
    <col min="14596" max="14596" width="42.6640625" style="4" customWidth="1"/>
    <col min="14597" max="14597" width="21" style="4" customWidth="1"/>
    <col min="14598" max="14598" width="23.33203125" style="4" customWidth="1"/>
    <col min="14599" max="14599" width="26.44140625" style="4" customWidth="1"/>
    <col min="14600" max="14600" width="15.6640625" style="4" customWidth="1"/>
    <col min="14601" max="14601" width="21.6640625" style="4" customWidth="1"/>
    <col min="14602" max="14602" width="19" style="4" customWidth="1"/>
    <col min="14603" max="14603" width="16.6640625" style="4" customWidth="1"/>
    <col min="14604" max="14604" width="16.88671875" style="4" customWidth="1"/>
    <col min="14605" max="14605" width="22.109375" style="4" customWidth="1"/>
    <col min="14606" max="14606" width="16.44140625" style="4" customWidth="1"/>
    <col min="14607" max="14607" width="12.88671875" style="4" customWidth="1"/>
    <col min="14608" max="14848" width="9.109375" style="4"/>
    <col min="14849" max="14849" width="12.33203125" style="4" customWidth="1"/>
    <col min="14850" max="14850" width="19.6640625" style="4" customWidth="1"/>
    <col min="14851" max="14851" width="56.6640625" style="4" customWidth="1"/>
    <col min="14852" max="14852" width="42.6640625" style="4" customWidth="1"/>
    <col min="14853" max="14853" width="21" style="4" customWidth="1"/>
    <col min="14854" max="14854" width="23.33203125" style="4" customWidth="1"/>
    <col min="14855" max="14855" width="26.44140625" style="4" customWidth="1"/>
    <col min="14856" max="14856" width="15.6640625" style="4" customWidth="1"/>
    <col min="14857" max="14857" width="21.6640625" style="4" customWidth="1"/>
    <col min="14858" max="14858" width="19" style="4" customWidth="1"/>
    <col min="14859" max="14859" width="16.6640625" style="4" customWidth="1"/>
    <col min="14860" max="14860" width="16.88671875" style="4" customWidth="1"/>
    <col min="14861" max="14861" width="22.109375" style="4" customWidth="1"/>
    <col min="14862" max="14862" width="16.44140625" style="4" customWidth="1"/>
    <col min="14863" max="14863" width="12.88671875" style="4" customWidth="1"/>
    <col min="14864" max="15104" width="9.109375" style="4"/>
    <col min="15105" max="15105" width="12.33203125" style="4" customWidth="1"/>
    <col min="15106" max="15106" width="19.6640625" style="4" customWidth="1"/>
    <col min="15107" max="15107" width="56.6640625" style="4" customWidth="1"/>
    <col min="15108" max="15108" width="42.6640625" style="4" customWidth="1"/>
    <col min="15109" max="15109" width="21" style="4" customWidth="1"/>
    <col min="15110" max="15110" width="23.33203125" style="4" customWidth="1"/>
    <col min="15111" max="15111" width="26.44140625" style="4" customWidth="1"/>
    <col min="15112" max="15112" width="15.6640625" style="4" customWidth="1"/>
    <col min="15113" max="15113" width="21.6640625" style="4" customWidth="1"/>
    <col min="15114" max="15114" width="19" style="4" customWidth="1"/>
    <col min="15115" max="15115" width="16.6640625" style="4" customWidth="1"/>
    <col min="15116" max="15116" width="16.88671875" style="4" customWidth="1"/>
    <col min="15117" max="15117" width="22.109375" style="4" customWidth="1"/>
    <col min="15118" max="15118" width="16.44140625" style="4" customWidth="1"/>
    <col min="15119" max="15119" width="12.88671875" style="4" customWidth="1"/>
    <col min="15120" max="15360" width="9.109375" style="4"/>
    <col min="15361" max="15361" width="12.33203125" style="4" customWidth="1"/>
    <col min="15362" max="15362" width="19.6640625" style="4" customWidth="1"/>
    <col min="15363" max="15363" width="56.6640625" style="4" customWidth="1"/>
    <col min="15364" max="15364" width="42.6640625" style="4" customWidth="1"/>
    <col min="15365" max="15365" width="21" style="4" customWidth="1"/>
    <col min="15366" max="15366" width="23.33203125" style="4" customWidth="1"/>
    <col min="15367" max="15367" width="26.44140625" style="4" customWidth="1"/>
    <col min="15368" max="15368" width="15.6640625" style="4" customWidth="1"/>
    <col min="15369" max="15369" width="21.6640625" style="4" customWidth="1"/>
    <col min="15370" max="15370" width="19" style="4" customWidth="1"/>
    <col min="15371" max="15371" width="16.6640625" style="4" customWidth="1"/>
    <col min="15372" max="15372" width="16.88671875" style="4" customWidth="1"/>
    <col min="15373" max="15373" width="22.109375" style="4" customWidth="1"/>
    <col min="15374" max="15374" width="16.44140625" style="4" customWidth="1"/>
    <col min="15375" max="15375" width="12.88671875" style="4" customWidth="1"/>
    <col min="15376" max="15616" width="9.109375" style="4"/>
    <col min="15617" max="15617" width="12.33203125" style="4" customWidth="1"/>
    <col min="15618" max="15618" width="19.6640625" style="4" customWidth="1"/>
    <col min="15619" max="15619" width="56.6640625" style="4" customWidth="1"/>
    <col min="15620" max="15620" width="42.6640625" style="4" customWidth="1"/>
    <col min="15621" max="15621" width="21" style="4" customWidth="1"/>
    <col min="15622" max="15622" width="23.33203125" style="4" customWidth="1"/>
    <col min="15623" max="15623" width="26.44140625" style="4" customWidth="1"/>
    <col min="15624" max="15624" width="15.6640625" style="4" customWidth="1"/>
    <col min="15625" max="15625" width="21.6640625" style="4" customWidth="1"/>
    <col min="15626" max="15626" width="19" style="4" customWidth="1"/>
    <col min="15627" max="15627" width="16.6640625" style="4" customWidth="1"/>
    <col min="15628" max="15628" width="16.88671875" style="4" customWidth="1"/>
    <col min="15629" max="15629" width="22.109375" style="4" customWidth="1"/>
    <col min="15630" max="15630" width="16.44140625" style="4" customWidth="1"/>
    <col min="15631" max="15631" width="12.88671875" style="4" customWidth="1"/>
    <col min="15632" max="15872" width="9.109375" style="4"/>
    <col min="15873" max="15873" width="12.33203125" style="4" customWidth="1"/>
    <col min="15874" max="15874" width="19.6640625" style="4" customWidth="1"/>
    <col min="15875" max="15875" width="56.6640625" style="4" customWidth="1"/>
    <col min="15876" max="15876" width="42.6640625" style="4" customWidth="1"/>
    <col min="15877" max="15877" width="21" style="4" customWidth="1"/>
    <col min="15878" max="15878" width="23.33203125" style="4" customWidth="1"/>
    <col min="15879" max="15879" width="26.44140625" style="4" customWidth="1"/>
    <col min="15880" max="15880" width="15.6640625" style="4" customWidth="1"/>
    <col min="15881" max="15881" width="21.6640625" style="4" customWidth="1"/>
    <col min="15882" max="15882" width="19" style="4" customWidth="1"/>
    <col min="15883" max="15883" width="16.6640625" style="4" customWidth="1"/>
    <col min="15884" max="15884" width="16.88671875" style="4" customWidth="1"/>
    <col min="15885" max="15885" width="22.109375" style="4" customWidth="1"/>
    <col min="15886" max="15886" width="16.44140625" style="4" customWidth="1"/>
    <col min="15887" max="15887" width="12.88671875" style="4" customWidth="1"/>
    <col min="15888" max="16128" width="9.109375" style="4"/>
    <col min="16129" max="16129" width="12.33203125" style="4" customWidth="1"/>
    <col min="16130" max="16130" width="19.6640625" style="4" customWidth="1"/>
    <col min="16131" max="16131" width="56.6640625" style="4" customWidth="1"/>
    <col min="16132" max="16132" width="42.6640625" style="4" customWidth="1"/>
    <col min="16133" max="16133" width="21" style="4" customWidth="1"/>
    <col min="16134" max="16134" width="23.33203125" style="4" customWidth="1"/>
    <col min="16135" max="16135" width="26.44140625" style="4" customWidth="1"/>
    <col min="16136" max="16136" width="15.6640625" style="4" customWidth="1"/>
    <col min="16137" max="16137" width="21.6640625" style="4" customWidth="1"/>
    <col min="16138" max="16138" width="19" style="4" customWidth="1"/>
    <col min="16139" max="16139" width="16.6640625" style="4" customWidth="1"/>
    <col min="16140" max="16140" width="16.88671875" style="4" customWidth="1"/>
    <col min="16141" max="16141" width="22.109375" style="4" customWidth="1"/>
    <col min="16142" max="16142" width="16.44140625" style="4" customWidth="1"/>
    <col min="16143" max="16143" width="12.88671875" style="4" customWidth="1"/>
    <col min="16144" max="16384" width="9.109375" style="4"/>
  </cols>
  <sheetData>
    <row r="1" spans="1:15" s="2" customFormat="1" ht="69.75" customHeight="1">
      <c r="A1" s="67" t="s">
        <v>95</v>
      </c>
      <c r="B1" s="67" t="s">
        <v>1</v>
      </c>
      <c r="C1" s="67" t="s">
        <v>2</v>
      </c>
      <c r="D1" s="67" t="s">
        <v>96</v>
      </c>
      <c r="E1" s="67" t="s">
        <v>97</v>
      </c>
      <c r="F1" s="67" t="s">
        <v>98</v>
      </c>
      <c r="G1" s="67" t="s">
        <v>99</v>
      </c>
      <c r="H1" s="67" t="s">
        <v>100</v>
      </c>
      <c r="I1" s="67" t="s">
        <v>101</v>
      </c>
      <c r="J1" s="68" t="s">
        <v>102</v>
      </c>
      <c r="K1" s="68" t="s">
        <v>103</v>
      </c>
      <c r="L1" s="69" t="s">
        <v>104</v>
      </c>
      <c r="M1" s="68" t="s">
        <v>105</v>
      </c>
      <c r="N1" s="70" t="s">
        <v>22</v>
      </c>
      <c r="O1" s="26" t="s">
        <v>106</v>
      </c>
    </row>
    <row r="2" spans="1:15" s="2" customFormat="1">
      <c r="A2" s="67" t="s">
        <v>23</v>
      </c>
      <c r="B2" s="71" t="s">
        <v>24</v>
      </c>
      <c r="C2" s="71" t="s">
        <v>25</v>
      </c>
      <c r="D2" s="71" t="s">
        <v>26</v>
      </c>
      <c r="E2" s="71" t="s">
        <v>27</v>
      </c>
      <c r="F2" s="71" t="s">
        <v>28</v>
      </c>
      <c r="G2" s="71" t="s">
        <v>29</v>
      </c>
      <c r="H2" s="71" t="s">
        <v>30</v>
      </c>
      <c r="I2" s="71" t="s">
        <v>33</v>
      </c>
      <c r="J2" s="72" t="s">
        <v>34</v>
      </c>
      <c r="K2" s="73" t="s">
        <v>35</v>
      </c>
      <c r="L2" s="72" t="s">
        <v>36</v>
      </c>
      <c r="M2" s="72" t="s">
        <v>37</v>
      </c>
      <c r="N2" s="74" t="s">
        <v>38</v>
      </c>
      <c r="O2" s="75" t="s">
        <v>43</v>
      </c>
    </row>
    <row r="3" spans="1:15" s="2" customFormat="1" ht="105.75" customHeight="1">
      <c r="A3" s="76"/>
      <c r="B3" s="77"/>
      <c r="C3" s="109" t="s">
        <v>46</v>
      </c>
      <c r="D3" s="35" t="s">
        <v>47</v>
      </c>
      <c r="E3" s="268" t="s">
        <v>48</v>
      </c>
      <c r="F3" s="269"/>
      <c r="G3" s="36" t="s">
        <v>49</v>
      </c>
      <c r="H3" s="96"/>
      <c r="I3" s="77"/>
      <c r="J3" s="78"/>
      <c r="K3" s="79"/>
      <c r="L3" s="78"/>
      <c r="M3" s="78"/>
      <c r="N3" s="77"/>
      <c r="O3" s="97"/>
    </row>
    <row r="4" spans="1:15" s="3" customFormat="1" ht="149.25" customHeight="1">
      <c r="A4" s="44">
        <v>1003</v>
      </c>
      <c r="B4" s="44" t="s">
        <v>50</v>
      </c>
      <c r="C4" s="235" t="s">
        <v>107</v>
      </c>
      <c r="D4" s="202" t="s">
        <v>52</v>
      </c>
      <c r="E4" s="200">
        <v>200000</v>
      </c>
      <c r="F4" s="80"/>
      <c r="G4" s="80"/>
      <c r="H4" s="81"/>
      <c r="I4" s="82"/>
      <c r="J4" s="83"/>
      <c r="K4" s="264"/>
      <c r="L4" s="264" t="e">
        <f>E4/I4</f>
        <v>#DIV/0!</v>
      </c>
      <c r="M4" s="265" t="e">
        <f>K4*L4</f>
        <v>#DIV/0!</v>
      </c>
      <c r="N4" s="87"/>
      <c r="O4" s="48"/>
    </row>
    <row r="5" spans="1:15" s="3" customFormat="1" ht="107.25" customHeight="1">
      <c r="A5" s="44"/>
      <c r="B5" s="44"/>
      <c r="C5" s="201" t="s">
        <v>108</v>
      </c>
      <c r="D5" s="202"/>
      <c r="E5" s="200"/>
      <c r="F5" s="88"/>
      <c r="G5" s="88"/>
      <c r="H5" s="89"/>
      <c r="I5" s="90"/>
      <c r="J5" s="85"/>
      <c r="K5" s="84"/>
      <c r="L5" s="66"/>
      <c r="M5" s="85"/>
      <c r="N5" s="91"/>
      <c r="O5" s="48"/>
    </row>
    <row r="6" spans="1:15" s="3" customFormat="1" ht="136.5" customHeight="1">
      <c r="A6" s="44">
        <v>1007</v>
      </c>
      <c r="B6" s="44" t="s">
        <v>50</v>
      </c>
      <c r="C6" s="203" t="s">
        <v>109</v>
      </c>
      <c r="D6" s="202" t="s">
        <v>56</v>
      </c>
      <c r="E6" s="200">
        <v>100000</v>
      </c>
      <c r="F6" s="88"/>
      <c r="G6" s="88"/>
      <c r="H6" s="89"/>
      <c r="I6" s="90"/>
      <c r="J6" s="85"/>
      <c r="K6" s="264"/>
      <c r="L6" s="264" t="e">
        <f>E6/I6</f>
        <v>#DIV/0!</v>
      </c>
      <c r="M6" s="265" t="e">
        <f>K6*L6</f>
        <v>#DIV/0!</v>
      </c>
      <c r="N6" s="91"/>
      <c r="O6" s="48"/>
    </row>
    <row r="7" spans="1:15" s="3" customFormat="1" ht="111.75" customHeight="1">
      <c r="A7" s="44"/>
      <c r="B7" s="44"/>
      <c r="C7" s="201" t="s">
        <v>108</v>
      </c>
      <c r="D7" s="202"/>
      <c r="E7" s="200"/>
      <c r="F7" s="88"/>
      <c r="G7" s="88"/>
      <c r="H7" s="89"/>
      <c r="I7" s="90"/>
      <c r="J7" s="85"/>
      <c r="K7" s="84"/>
      <c r="L7" s="66"/>
      <c r="M7" s="85"/>
      <c r="N7" s="91"/>
      <c r="O7" s="48"/>
    </row>
    <row r="8" spans="1:15" s="3" customFormat="1" ht="180.75" customHeight="1">
      <c r="A8" s="208">
        <v>1009</v>
      </c>
      <c r="B8" s="44" t="s">
        <v>50</v>
      </c>
      <c r="C8" s="205" t="s">
        <v>110</v>
      </c>
      <c r="D8" s="206" t="s">
        <v>111</v>
      </c>
      <c r="E8" s="236">
        <v>100000</v>
      </c>
      <c r="F8" s="88"/>
      <c r="G8" s="88"/>
      <c r="H8" s="89"/>
      <c r="I8" s="90"/>
      <c r="J8" s="85"/>
      <c r="K8" s="264"/>
      <c r="L8" s="264" t="e">
        <f>E8/I8</f>
        <v>#DIV/0!</v>
      </c>
      <c r="M8" s="265" t="e">
        <f>K8*L8</f>
        <v>#DIV/0!</v>
      </c>
      <c r="N8" s="91"/>
      <c r="O8" s="48"/>
    </row>
    <row r="9" spans="1:15" s="3" customFormat="1" ht="46.8">
      <c r="A9" s="44"/>
      <c r="B9" s="44"/>
      <c r="C9" s="201" t="s">
        <v>108</v>
      </c>
      <c r="D9" s="202"/>
      <c r="E9" s="200"/>
      <c r="F9" s="88"/>
      <c r="G9" s="88"/>
      <c r="H9" s="89"/>
      <c r="I9" s="90"/>
      <c r="J9" s="85"/>
      <c r="K9" s="84"/>
      <c r="L9" s="66"/>
      <c r="M9" s="85"/>
      <c r="N9" s="91"/>
      <c r="O9" s="48"/>
    </row>
    <row r="10" spans="1:15" s="3" customFormat="1" ht="187.5" customHeight="1">
      <c r="A10" s="208">
        <v>1010</v>
      </c>
      <c r="B10" s="44" t="s">
        <v>50</v>
      </c>
      <c r="C10" s="205" t="s">
        <v>112</v>
      </c>
      <c r="D10" s="206" t="s">
        <v>113</v>
      </c>
      <c r="E10" s="236">
        <v>100000</v>
      </c>
      <c r="F10" s="88"/>
      <c r="G10" s="88"/>
      <c r="H10" s="89"/>
      <c r="I10" s="90"/>
      <c r="J10" s="85"/>
      <c r="K10" s="264"/>
      <c r="L10" s="264" t="e">
        <f>E10/I10</f>
        <v>#DIV/0!</v>
      </c>
      <c r="M10" s="265" t="e">
        <f>K10*L10</f>
        <v>#DIV/0!</v>
      </c>
      <c r="N10" s="91"/>
      <c r="O10" s="48"/>
    </row>
    <row r="11" spans="1:15" s="3" customFormat="1" ht="106.5" customHeight="1">
      <c r="A11" s="44"/>
      <c r="B11" s="44"/>
      <c r="C11" s="201" t="s">
        <v>108</v>
      </c>
      <c r="D11" s="202"/>
      <c r="E11" s="200"/>
      <c r="F11" s="88"/>
      <c r="G11" s="88"/>
      <c r="H11" s="89"/>
      <c r="I11" s="90"/>
      <c r="J11" s="85"/>
      <c r="K11" s="84"/>
      <c r="L11" s="66"/>
      <c r="M11" s="85"/>
      <c r="N11" s="91"/>
      <c r="O11" s="48"/>
    </row>
    <row r="12" spans="1:15" s="3" customFormat="1" ht="201.75" customHeight="1">
      <c r="A12" s="208">
        <v>1011</v>
      </c>
      <c r="B12" s="44" t="s">
        <v>50</v>
      </c>
      <c r="C12" s="205" t="s">
        <v>114</v>
      </c>
      <c r="D12" s="211" t="s">
        <v>61</v>
      </c>
      <c r="E12" s="207">
        <v>150000</v>
      </c>
      <c r="F12" s="88"/>
      <c r="G12" s="88"/>
      <c r="H12" s="89"/>
      <c r="I12" s="90"/>
      <c r="J12" s="85"/>
      <c r="K12" s="264"/>
      <c r="L12" s="264" t="e">
        <f>E12/I12</f>
        <v>#DIV/0!</v>
      </c>
      <c r="M12" s="265" t="e">
        <f>K12*L12</f>
        <v>#DIV/0!</v>
      </c>
      <c r="N12" s="91"/>
      <c r="O12" s="48"/>
    </row>
    <row r="13" spans="1:15" s="3" customFormat="1" ht="46.8">
      <c r="A13" s="212"/>
      <c r="B13" s="213"/>
      <c r="C13" s="209" t="s">
        <v>53</v>
      </c>
      <c r="D13" s="210"/>
      <c r="E13" s="214"/>
      <c r="F13" s="88"/>
      <c r="G13" s="88"/>
      <c r="H13" s="89"/>
      <c r="I13" s="90"/>
      <c r="J13" s="85"/>
      <c r="K13" s="84"/>
      <c r="L13" s="66"/>
      <c r="M13" s="85"/>
      <c r="N13" s="91"/>
      <c r="O13" s="48"/>
    </row>
    <row r="14" spans="1:15" s="3" customFormat="1" ht="199.5" customHeight="1">
      <c r="A14" s="212">
        <v>1013</v>
      </c>
      <c r="B14" s="213" t="s">
        <v>50</v>
      </c>
      <c r="C14" s="215" t="s">
        <v>115</v>
      </c>
      <c r="D14" s="216" t="s">
        <v>63</v>
      </c>
      <c r="E14" s="207">
        <v>150000</v>
      </c>
      <c r="F14" s="88"/>
      <c r="G14" s="88"/>
      <c r="H14" s="89"/>
      <c r="I14" s="90"/>
      <c r="J14" s="85"/>
      <c r="K14" s="264"/>
      <c r="L14" s="264" t="e">
        <f>E14/I14</f>
        <v>#DIV/0!</v>
      </c>
      <c r="M14" s="265" t="e">
        <f>K14*L14</f>
        <v>#DIV/0!</v>
      </c>
      <c r="N14" s="91"/>
      <c r="O14" s="48"/>
    </row>
    <row r="15" spans="1:15" s="3" customFormat="1" ht="46.8">
      <c r="A15" s="213"/>
      <c r="B15" s="213"/>
      <c r="C15" s="201" t="s">
        <v>53</v>
      </c>
      <c r="D15" s="217"/>
      <c r="E15" s="1"/>
      <c r="F15" s="88"/>
      <c r="G15" s="88"/>
      <c r="H15" s="89"/>
      <c r="I15" s="90"/>
      <c r="J15" s="85"/>
      <c r="K15" s="84"/>
      <c r="L15" s="66"/>
      <c r="M15" s="85"/>
      <c r="N15" s="91"/>
      <c r="O15" s="48"/>
    </row>
    <row r="16" spans="1:15" s="3" customFormat="1" ht="187.2">
      <c r="A16" s="44">
        <v>1019</v>
      </c>
      <c r="B16" s="44" t="s">
        <v>50</v>
      </c>
      <c r="C16" s="205" t="s">
        <v>116</v>
      </c>
      <c r="D16" s="206" t="s">
        <v>117</v>
      </c>
      <c r="E16" s="200">
        <v>200000</v>
      </c>
      <c r="F16" s="80"/>
      <c r="G16" s="80"/>
      <c r="H16" s="81"/>
      <c r="I16" s="82"/>
      <c r="J16" s="83"/>
      <c r="K16" s="264"/>
      <c r="L16" s="264" t="e">
        <f>E16/I16</f>
        <v>#DIV/0!</v>
      </c>
      <c r="M16" s="265" t="e">
        <f>K16*L16</f>
        <v>#DIV/0!</v>
      </c>
      <c r="N16" s="87"/>
      <c r="O16" s="48"/>
    </row>
    <row r="17" spans="1:15" s="3" customFormat="1" ht="109.5" customHeight="1">
      <c r="A17" s="44"/>
      <c r="B17" s="44"/>
      <c r="C17" s="201" t="s">
        <v>108</v>
      </c>
      <c r="D17" s="228"/>
      <c r="E17" s="200"/>
      <c r="F17" s="88"/>
      <c r="G17" s="88"/>
      <c r="H17" s="89"/>
      <c r="I17" s="90"/>
      <c r="J17" s="85"/>
      <c r="K17" s="84"/>
      <c r="L17" s="66"/>
      <c r="M17" s="85"/>
      <c r="N17" s="91"/>
      <c r="O17" s="48"/>
    </row>
    <row r="18" spans="1:15" s="3" customFormat="1" ht="200.25" customHeight="1">
      <c r="A18" s="222">
        <v>1031</v>
      </c>
      <c r="B18" s="44" t="s">
        <v>50</v>
      </c>
      <c r="C18" s="205" t="s">
        <v>118</v>
      </c>
      <c r="D18" s="221" t="s">
        <v>67</v>
      </c>
      <c r="E18" s="200">
        <v>125000</v>
      </c>
      <c r="F18" s="88"/>
      <c r="G18" s="88"/>
      <c r="H18" s="89"/>
      <c r="I18" s="90"/>
      <c r="J18" s="85"/>
      <c r="K18" s="264"/>
      <c r="L18" s="264" t="e">
        <f>E18/I18</f>
        <v>#DIV/0!</v>
      </c>
      <c r="M18" s="265" t="e">
        <f>K18*L18</f>
        <v>#DIV/0!</v>
      </c>
      <c r="N18" s="91"/>
      <c r="O18" s="48"/>
    </row>
    <row r="19" spans="1:15" s="3" customFormat="1" ht="46.8">
      <c r="A19" s="222"/>
      <c r="B19" s="44"/>
      <c r="C19" s="201" t="s">
        <v>108</v>
      </c>
      <c r="D19" s="223"/>
      <c r="E19" s="200"/>
      <c r="F19" s="88"/>
      <c r="G19" s="88"/>
      <c r="H19" s="89"/>
      <c r="I19" s="90"/>
      <c r="J19" s="85"/>
      <c r="K19" s="84"/>
      <c r="L19" s="66"/>
      <c r="M19" s="85"/>
      <c r="N19" s="91"/>
      <c r="O19" s="48"/>
    </row>
    <row r="20" spans="1:15" s="3" customFormat="1" ht="198.75" customHeight="1">
      <c r="A20" s="44">
        <v>1069</v>
      </c>
      <c r="B20" s="44" t="s">
        <v>50</v>
      </c>
      <c r="C20" s="205" t="s">
        <v>119</v>
      </c>
      <c r="D20" s="202" t="s">
        <v>120</v>
      </c>
      <c r="E20" s="200">
        <v>100425</v>
      </c>
      <c r="F20" s="80"/>
      <c r="G20" s="80"/>
      <c r="H20" s="81"/>
      <c r="I20" s="82"/>
      <c r="J20" s="83"/>
      <c r="K20" s="264"/>
      <c r="L20" s="264" t="e">
        <f>E20/I20</f>
        <v>#DIV/0!</v>
      </c>
      <c r="M20" s="265" t="e">
        <f>K20*L20</f>
        <v>#DIV/0!</v>
      </c>
      <c r="N20" s="87"/>
      <c r="O20" s="48"/>
    </row>
    <row r="21" spans="1:15" s="3" customFormat="1" ht="46.8">
      <c r="A21" s="44"/>
      <c r="B21" s="44"/>
      <c r="C21" s="201" t="s">
        <v>108</v>
      </c>
      <c r="D21" s="202"/>
      <c r="E21" s="200"/>
      <c r="F21" s="88"/>
      <c r="G21" s="88"/>
      <c r="H21" s="89"/>
      <c r="I21" s="90"/>
      <c r="J21" s="85"/>
      <c r="K21" s="84"/>
      <c r="L21" s="66"/>
      <c r="M21" s="85"/>
      <c r="N21" s="91"/>
      <c r="O21" s="48"/>
    </row>
    <row r="22" spans="1:15" s="3" customFormat="1" ht="153.75" customHeight="1">
      <c r="A22" s="44">
        <v>1081</v>
      </c>
      <c r="B22" s="44" t="s">
        <v>50</v>
      </c>
      <c r="C22" s="206" t="s">
        <v>121</v>
      </c>
      <c r="D22" s="202" t="s">
        <v>122</v>
      </c>
      <c r="E22" s="200">
        <v>200000</v>
      </c>
      <c r="F22" s="80"/>
      <c r="G22" s="80"/>
      <c r="H22" s="81"/>
      <c r="I22" s="82"/>
      <c r="J22" s="83"/>
      <c r="K22" s="264"/>
      <c r="L22" s="264" t="e">
        <f>E22/I22</f>
        <v>#DIV/0!</v>
      </c>
      <c r="M22" s="265" t="e">
        <f>K22*L22</f>
        <v>#DIV/0!</v>
      </c>
      <c r="N22" s="87"/>
      <c r="O22" s="48"/>
    </row>
    <row r="23" spans="1:15" s="3" customFormat="1" ht="46.8">
      <c r="A23" s="44"/>
      <c r="B23" s="44"/>
      <c r="C23" s="201" t="s">
        <v>108</v>
      </c>
      <c r="D23" s="202"/>
      <c r="E23" s="200"/>
      <c r="F23" s="88"/>
      <c r="G23" s="88"/>
      <c r="H23" s="89"/>
      <c r="I23" s="90"/>
      <c r="J23" s="85"/>
      <c r="K23" s="84"/>
      <c r="L23" s="66"/>
      <c r="M23" s="85"/>
      <c r="N23" s="91"/>
      <c r="O23" s="48"/>
    </row>
    <row r="24" spans="1:15" s="3" customFormat="1" ht="155.25" customHeight="1">
      <c r="A24" s="237">
        <v>1085</v>
      </c>
      <c r="B24" s="44" t="s">
        <v>50</v>
      </c>
      <c r="C24" s="225" t="s">
        <v>123</v>
      </c>
      <c r="D24" s="206" t="s">
        <v>73</v>
      </c>
      <c r="E24" s="200">
        <v>100000</v>
      </c>
      <c r="F24" s="80"/>
      <c r="G24" s="80"/>
      <c r="H24" s="81"/>
      <c r="I24" s="82"/>
      <c r="J24" s="83"/>
      <c r="K24" s="264"/>
      <c r="L24" s="264" t="e">
        <f>E24/I24</f>
        <v>#DIV/0!</v>
      </c>
      <c r="M24" s="265" t="e">
        <f>K24*L24</f>
        <v>#DIV/0!</v>
      </c>
      <c r="N24" s="87"/>
      <c r="O24" s="92"/>
    </row>
    <row r="25" spans="1:15" s="3" customFormat="1" ht="46.8">
      <c r="A25" s="44"/>
      <c r="B25" s="44"/>
      <c r="C25" s="201" t="s">
        <v>108</v>
      </c>
      <c r="D25" s="202"/>
      <c r="E25" s="200"/>
      <c r="F25" s="88"/>
      <c r="G25" s="88"/>
      <c r="H25" s="89"/>
      <c r="I25" s="90"/>
      <c r="J25" s="85"/>
      <c r="K25" s="84"/>
      <c r="L25" s="66"/>
      <c r="M25" s="85"/>
      <c r="N25" s="91"/>
      <c r="O25" s="92"/>
    </row>
    <row r="26" spans="1:15" s="3" customFormat="1" ht="203.25" customHeight="1">
      <c r="A26" s="44">
        <v>1091</v>
      </c>
      <c r="B26" s="44" t="s">
        <v>50</v>
      </c>
      <c r="C26" s="199" t="s">
        <v>124</v>
      </c>
      <c r="D26" s="202" t="s">
        <v>125</v>
      </c>
      <c r="E26" s="200">
        <v>100000</v>
      </c>
      <c r="F26" s="80"/>
      <c r="G26" s="80"/>
      <c r="H26" s="81"/>
      <c r="I26" s="82"/>
      <c r="J26" s="83"/>
      <c r="K26" s="264"/>
      <c r="L26" s="264" t="e">
        <f>E26/I26</f>
        <v>#DIV/0!</v>
      </c>
      <c r="M26" s="265" t="e">
        <f>K26*L26</f>
        <v>#DIV/0!</v>
      </c>
      <c r="N26" s="91"/>
      <c r="O26" s="92"/>
    </row>
    <row r="27" spans="1:15" s="3" customFormat="1" ht="112.5" customHeight="1">
      <c r="A27" s="44"/>
      <c r="B27" s="44"/>
      <c r="C27" s="238" t="s">
        <v>53</v>
      </c>
      <c r="D27" s="202"/>
      <c r="E27" s="200"/>
      <c r="F27" s="88"/>
      <c r="G27" s="88"/>
      <c r="H27" s="89"/>
      <c r="I27" s="90"/>
      <c r="J27" s="85"/>
      <c r="K27" s="84"/>
      <c r="L27" s="66"/>
      <c r="M27" s="86"/>
      <c r="N27" s="91"/>
      <c r="O27" s="92"/>
    </row>
    <row r="28" spans="1:15" s="3" customFormat="1" ht="135" customHeight="1">
      <c r="A28" s="44">
        <v>1092</v>
      </c>
      <c r="B28" s="44" t="s">
        <v>50</v>
      </c>
      <c r="C28" s="199" t="s">
        <v>204</v>
      </c>
      <c r="D28" s="202" t="s">
        <v>76</v>
      </c>
      <c r="E28" s="200">
        <v>124800</v>
      </c>
      <c r="F28" s="88"/>
      <c r="G28" s="88"/>
      <c r="H28" s="89"/>
      <c r="I28" s="90"/>
      <c r="J28" s="85"/>
      <c r="K28" s="264"/>
      <c r="L28" s="264" t="e">
        <f>E28/I28</f>
        <v>#DIV/0!</v>
      </c>
      <c r="M28" s="265" t="e">
        <f>K28*L28</f>
        <v>#DIV/0!</v>
      </c>
      <c r="N28" s="91"/>
      <c r="O28" s="92"/>
    </row>
    <row r="29" spans="1:15" ht="111.75" customHeight="1">
      <c r="A29" s="44"/>
      <c r="B29" s="44"/>
      <c r="C29" s="238" t="s">
        <v>53</v>
      </c>
      <c r="D29" s="202"/>
      <c r="E29" s="200"/>
      <c r="F29" s="88"/>
      <c r="G29" s="88"/>
      <c r="H29" s="89"/>
      <c r="I29" s="90"/>
      <c r="J29" s="85"/>
      <c r="K29" s="84"/>
      <c r="L29" s="66"/>
      <c r="M29" s="86"/>
      <c r="N29" s="93"/>
      <c r="O29" s="55"/>
    </row>
    <row r="30" spans="1:15" ht="149.25" customHeight="1">
      <c r="A30" s="44">
        <v>1093</v>
      </c>
      <c r="B30" s="44" t="s">
        <v>50</v>
      </c>
      <c r="C30" s="199" t="s">
        <v>126</v>
      </c>
      <c r="D30" s="202" t="s">
        <v>127</v>
      </c>
      <c r="E30" s="200">
        <v>76800</v>
      </c>
      <c r="F30" s="88"/>
      <c r="G30" s="88"/>
      <c r="H30" s="82"/>
      <c r="I30" s="82"/>
      <c r="J30" s="83"/>
      <c r="K30" s="264"/>
      <c r="L30" s="264" t="e">
        <f>E30/I30</f>
        <v>#DIV/0!</v>
      </c>
      <c r="M30" s="265" t="e">
        <f>K30*L30</f>
        <v>#DIV/0!</v>
      </c>
      <c r="N30" s="63"/>
      <c r="O30" s="55"/>
    </row>
    <row r="31" spans="1:15" ht="114" customHeight="1">
      <c r="A31" s="44"/>
      <c r="B31" s="44"/>
      <c r="C31" s="201" t="s">
        <v>53</v>
      </c>
      <c r="D31" s="202"/>
      <c r="E31" s="200"/>
      <c r="F31" s="94"/>
      <c r="G31" s="82"/>
      <c r="H31" s="95"/>
      <c r="I31" s="53"/>
      <c r="J31" s="53"/>
      <c r="K31" s="84"/>
      <c r="L31" s="66"/>
      <c r="M31" s="86"/>
      <c r="N31" s="63"/>
      <c r="O31" s="55"/>
    </row>
    <row r="32" spans="1:15" ht="145.5" customHeight="1">
      <c r="A32" s="44">
        <v>1130</v>
      </c>
      <c r="B32" s="44" t="s">
        <v>50</v>
      </c>
      <c r="C32" s="206" t="s">
        <v>128</v>
      </c>
      <c r="D32" s="202" t="s">
        <v>129</v>
      </c>
      <c r="E32" s="236">
        <v>150000</v>
      </c>
      <c r="F32" s="95"/>
      <c r="G32" s="95"/>
      <c r="H32" s="95"/>
      <c r="I32" s="53"/>
      <c r="J32" s="53"/>
      <c r="K32" s="264"/>
      <c r="L32" s="264" t="e">
        <f>E32/I32</f>
        <v>#DIV/0!</v>
      </c>
      <c r="M32" s="265" t="e">
        <f>K32*L32</f>
        <v>#DIV/0!</v>
      </c>
      <c r="N32" s="93"/>
      <c r="O32" s="55"/>
    </row>
    <row r="33" spans="1:16" ht="113.25" customHeight="1">
      <c r="A33" s="44"/>
      <c r="B33" s="44"/>
      <c r="C33" s="201" t="s">
        <v>108</v>
      </c>
      <c r="D33" s="202"/>
      <c r="E33" s="200"/>
      <c r="F33" s="95"/>
      <c r="G33" s="95"/>
      <c r="H33" s="82"/>
      <c r="I33" s="82"/>
      <c r="J33" s="83"/>
      <c r="K33" s="63"/>
      <c r="L33" s="66"/>
      <c r="M33" s="63"/>
      <c r="N33" s="63"/>
      <c r="O33" s="55"/>
    </row>
    <row r="34" spans="1:16" ht="201.75" customHeight="1">
      <c r="A34" s="44">
        <v>1254</v>
      </c>
      <c r="B34" s="44" t="s">
        <v>50</v>
      </c>
      <c r="C34" s="239" t="s">
        <v>130</v>
      </c>
      <c r="D34" s="202" t="s">
        <v>131</v>
      </c>
      <c r="E34" s="200">
        <v>200000</v>
      </c>
      <c r="F34" s="94"/>
      <c r="G34" s="82"/>
      <c r="H34" s="95"/>
      <c r="I34" s="53"/>
      <c r="J34" s="53"/>
      <c r="K34" s="264"/>
      <c r="L34" s="264" t="e">
        <f>E34/I34</f>
        <v>#DIV/0!</v>
      </c>
      <c r="M34" s="265" t="e">
        <f>K34*L34</f>
        <v>#DIV/0!</v>
      </c>
      <c r="N34" s="93"/>
      <c r="O34" s="55"/>
    </row>
    <row r="35" spans="1:16" ht="110.25" customHeight="1">
      <c r="A35" s="44"/>
      <c r="B35" s="44"/>
      <c r="C35" s="201" t="s">
        <v>108</v>
      </c>
      <c r="D35" s="202"/>
      <c r="E35" s="200"/>
      <c r="F35" s="95"/>
      <c r="G35" s="95"/>
      <c r="H35" s="82"/>
      <c r="I35" s="82"/>
      <c r="J35" s="83"/>
      <c r="K35" s="63"/>
      <c r="L35" s="66"/>
      <c r="M35" s="63"/>
      <c r="N35" s="63"/>
      <c r="O35" s="55"/>
    </row>
    <row r="36" spans="1:16" ht="167.25" customHeight="1">
      <c r="A36" s="44">
        <v>1409</v>
      </c>
      <c r="B36" s="44" t="s">
        <v>50</v>
      </c>
      <c r="C36" s="239" t="s">
        <v>132</v>
      </c>
      <c r="D36" s="202" t="s">
        <v>80</v>
      </c>
      <c r="E36" s="240">
        <v>150000</v>
      </c>
      <c r="F36" s="94"/>
      <c r="G36" s="82"/>
      <c r="H36" s="95"/>
      <c r="I36" s="53"/>
      <c r="J36" s="53"/>
      <c r="K36" s="264"/>
      <c r="L36" s="264" t="e">
        <f>E36/I36</f>
        <v>#DIV/0!</v>
      </c>
      <c r="M36" s="265" t="e">
        <f>K36*L36</f>
        <v>#DIV/0!</v>
      </c>
      <c r="N36" s="93"/>
      <c r="O36" s="55"/>
    </row>
    <row r="37" spans="1:16" ht="106.5" customHeight="1">
      <c r="A37" s="44"/>
      <c r="B37" s="44"/>
      <c r="C37" s="201" t="s">
        <v>108</v>
      </c>
      <c r="D37" s="202"/>
      <c r="E37" s="200"/>
      <c r="F37" s="95"/>
      <c r="G37" s="95"/>
      <c r="H37" s="82"/>
      <c r="I37" s="82"/>
      <c r="J37" s="83"/>
      <c r="K37" s="63"/>
      <c r="L37" s="66"/>
      <c r="M37" s="63"/>
      <c r="N37" s="63"/>
      <c r="O37" s="55"/>
    </row>
    <row r="38" spans="1:16" ht="118.5" customHeight="1">
      <c r="A38" s="44">
        <v>1473</v>
      </c>
      <c r="B38" s="44" t="s">
        <v>50</v>
      </c>
      <c r="C38" s="241" t="s">
        <v>133</v>
      </c>
      <c r="D38" s="202" t="s">
        <v>81</v>
      </c>
      <c r="E38" s="200">
        <v>250000</v>
      </c>
      <c r="F38" s="94"/>
      <c r="G38" s="82"/>
      <c r="H38" s="95"/>
      <c r="I38" s="53"/>
      <c r="J38" s="53"/>
      <c r="K38" s="264"/>
      <c r="L38" s="264" t="e">
        <f>E38/I38</f>
        <v>#DIV/0!</v>
      </c>
      <c r="M38" s="265" t="e">
        <f>K38*L38</f>
        <v>#DIV/0!</v>
      </c>
      <c r="N38" s="93"/>
      <c r="O38" s="55"/>
    </row>
    <row r="39" spans="1:16" ht="112.5" customHeight="1">
      <c r="A39" s="44"/>
      <c r="B39" s="44"/>
      <c r="C39" s="201" t="s">
        <v>108</v>
      </c>
      <c r="D39" s="202"/>
      <c r="E39" s="200"/>
      <c r="F39" s="95"/>
      <c r="G39" s="99"/>
      <c r="H39" s="100"/>
      <c r="I39" s="100"/>
      <c r="J39" s="101"/>
      <c r="K39" s="102"/>
      <c r="L39" s="66"/>
      <c r="M39" s="102"/>
      <c r="N39" s="102"/>
      <c r="O39" s="103"/>
    </row>
    <row r="40" spans="1:16" ht="225" customHeight="1">
      <c r="A40" s="44">
        <v>1547</v>
      </c>
      <c r="B40" s="44" t="s">
        <v>50</v>
      </c>
      <c r="C40" s="225" t="s">
        <v>206</v>
      </c>
      <c r="D40" s="206" t="s">
        <v>134</v>
      </c>
      <c r="E40" s="200">
        <v>250000</v>
      </c>
      <c r="F40" s="98"/>
      <c r="G40" s="82"/>
      <c r="H40" s="95"/>
      <c r="I40" s="53"/>
      <c r="J40" s="53"/>
      <c r="K40" s="264"/>
      <c r="L40" s="264" t="e">
        <f>E40/I40</f>
        <v>#DIV/0!</v>
      </c>
      <c r="M40" s="265" t="e">
        <f>K40*L40</f>
        <v>#DIV/0!</v>
      </c>
      <c r="N40" s="53"/>
      <c r="O40" s="53"/>
      <c r="P40" s="107"/>
    </row>
    <row r="41" spans="1:16" ht="111" customHeight="1">
      <c r="A41" s="44"/>
      <c r="B41" s="44"/>
      <c r="C41" s="201" t="s">
        <v>108</v>
      </c>
      <c r="D41" s="206"/>
      <c r="E41" s="200"/>
      <c r="F41" s="87"/>
      <c r="G41" s="95"/>
      <c r="H41" s="53"/>
      <c r="I41" s="53"/>
      <c r="J41" s="63"/>
      <c r="K41" s="61"/>
      <c r="L41" s="66"/>
      <c r="M41" s="63"/>
      <c r="N41" s="53"/>
      <c r="O41" s="53"/>
      <c r="P41" s="107"/>
    </row>
    <row r="42" spans="1:16" ht="156.75" customHeight="1">
      <c r="A42" s="208">
        <v>1662</v>
      </c>
      <c r="B42" s="44" t="s">
        <v>50</v>
      </c>
      <c r="C42" s="239" t="s">
        <v>135</v>
      </c>
      <c r="D42" s="223" t="s">
        <v>136</v>
      </c>
      <c r="E42" s="240">
        <v>150000</v>
      </c>
      <c r="F42" s="53"/>
      <c r="G42" s="53"/>
      <c r="H42" s="53"/>
      <c r="I42" s="53"/>
      <c r="J42" s="63"/>
      <c r="K42" s="264"/>
      <c r="L42" s="264" t="e">
        <f>E42/I42</f>
        <v>#DIV/0!</v>
      </c>
      <c r="M42" s="265" t="e">
        <f>K42*L42</f>
        <v>#DIV/0!</v>
      </c>
      <c r="N42" s="53"/>
      <c r="O42" s="53"/>
      <c r="P42" s="107"/>
    </row>
    <row r="43" spans="1:16" ht="105.75" customHeight="1">
      <c r="A43" s="208"/>
      <c r="B43" s="44"/>
      <c r="C43" s="201" t="s">
        <v>108</v>
      </c>
      <c r="D43" s="216"/>
      <c r="E43" s="200"/>
      <c r="F43" s="53"/>
      <c r="G43" s="53"/>
      <c r="H43" s="53"/>
      <c r="I43" s="53"/>
      <c r="J43" s="63"/>
      <c r="K43" s="61"/>
      <c r="L43" s="66"/>
      <c r="M43" s="63"/>
      <c r="N43" s="53"/>
      <c r="O43" s="53"/>
      <c r="P43" s="107"/>
    </row>
    <row r="44" spans="1:16" ht="109.2">
      <c r="A44" s="208">
        <v>1663</v>
      </c>
      <c r="B44" s="44" t="s">
        <v>50</v>
      </c>
      <c r="C44" s="205" t="s">
        <v>137</v>
      </c>
      <c r="D44" s="216" t="s">
        <v>84</v>
      </c>
      <c r="E44" s="200"/>
      <c r="F44" s="53"/>
      <c r="G44" s="53"/>
      <c r="H44" s="53"/>
      <c r="I44" s="53"/>
      <c r="J44" s="63"/>
      <c r="K44" s="264"/>
      <c r="L44" s="264" t="e">
        <f>E44/I44</f>
        <v>#DIV/0!</v>
      </c>
      <c r="M44" s="265" t="e">
        <f>K44*L44</f>
        <v>#DIV/0!</v>
      </c>
      <c r="N44" s="53"/>
      <c r="O44" s="53"/>
      <c r="P44" s="107"/>
    </row>
    <row r="45" spans="1:16" ht="104.25" customHeight="1">
      <c r="A45" s="208"/>
      <c r="B45" s="44"/>
      <c r="C45" s="201" t="s">
        <v>108</v>
      </c>
      <c r="D45" s="216"/>
      <c r="E45" s="200"/>
      <c r="F45" s="53"/>
      <c r="G45" s="53"/>
      <c r="H45" s="53"/>
      <c r="I45" s="53"/>
      <c r="J45" s="63"/>
      <c r="K45" s="61"/>
      <c r="L45" s="66"/>
      <c r="M45" s="63"/>
      <c r="N45" s="53"/>
      <c r="O45" s="53"/>
      <c r="P45" s="107"/>
    </row>
    <row r="46" spans="1:16" ht="135.75" customHeight="1">
      <c r="A46" s="208">
        <v>1669</v>
      </c>
      <c r="B46" s="44" t="s">
        <v>50</v>
      </c>
      <c r="C46" s="206" t="s">
        <v>138</v>
      </c>
      <c r="D46" s="216" t="s">
        <v>85</v>
      </c>
      <c r="E46" s="55"/>
      <c r="F46" s="53"/>
      <c r="G46" s="53"/>
      <c r="H46" s="53"/>
      <c r="I46" s="53"/>
      <c r="J46" s="63"/>
      <c r="K46" s="264"/>
      <c r="L46" s="264" t="e">
        <f>E46/I46</f>
        <v>#DIV/0!</v>
      </c>
      <c r="M46" s="265" t="e">
        <f>K46*L46</f>
        <v>#DIV/0!</v>
      </c>
      <c r="N46" s="53"/>
      <c r="O46" s="53"/>
      <c r="P46" s="107"/>
    </row>
    <row r="47" spans="1:16" ht="108.75" customHeight="1">
      <c r="A47" s="44"/>
      <c r="B47" s="44"/>
      <c r="C47" s="201" t="s">
        <v>108</v>
      </c>
      <c r="D47" s="242"/>
      <c r="E47" s="55"/>
      <c r="F47" s="53"/>
      <c r="G47" s="53"/>
      <c r="H47" s="53"/>
      <c r="I47" s="53"/>
      <c r="J47" s="63"/>
      <c r="K47" s="61"/>
      <c r="L47" s="66"/>
      <c r="M47" s="63"/>
      <c r="N47" s="53"/>
      <c r="O47" s="53"/>
      <c r="P47" s="107"/>
    </row>
    <row r="48" spans="1:16" ht="193.5" customHeight="1">
      <c r="A48" s="227">
        <v>1868</v>
      </c>
      <c r="B48" s="44" t="s">
        <v>50</v>
      </c>
      <c r="C48" s="228" t="s">
        <v>139</v>
      </c>
      <c r="D48" s="229" t="s">
        <v>86</v>
      </c>
      <c r="E48" s="200">
        <v>200000</v>
      </c>
      <c r="F48" s="53"/>
      <c r="G48" s="53"/>
      <c r="H48" s="53"/>
      <c r="I48" s="53"/>
      <c r="J48" s="63"/>
      <c r="K48" s="264"/>
      <c r="L48" s="264" t="e">
        <f>E48/I48</f>
        <v>#DIV/0!</v>
      </c>
      <c r="M48" s="265" t="e">
        <f>K48*L48</f>
        <v>#DIV/0!</v>
      </c>
      <c r="N48" s="53"/>
      <c r="O48" s="53"/>
      <c r="P48" s="107"/>
    </row>
    <row r="49" spans="1:16" ht="110.25" customHeight="1">
      <c r="A49" s="44"/>
      <c r="B49" s="44"/>
      <c r="C49" s="201" t="s">
        <v>53</v>
      </c>
      <c r="D49" s="202"/>
      <c r="E49" s="1"/>
      <c r="F49" s="53"/>
      <c r="G49" s="53"/>
      <c r="H49" s="53"/>
      <c r="I49" s="53"/>
      <c r="J49" s="63"/>
      <c r="K49" s="61"/>
      <c r="L49" s="66"/>
      <c r="M49" s="63"/>
      <c r="N49" s="53"/>
      <c r="O49" s="53"/>
      <c r="P49" s="107"/>
    </row>
    <row r="50" spans="1:16" ht="150" customHeight="1">
      <c r="A50" s="208">
        <v>1898</v>
      </c>
      <c r="B50" s="44" t="s">
        <v>50</v>
      </c>
      <c r="C50" s="230" t="s">
        <v>140</v>
      </c>
      <c r="D50" s="216" t="s">
        <v>141</v>
      </c>
      <c r="E50" s="200">
        <v>200000</v>
      </c>
      <c r="F50" s="53"/>
      <c r="G50" s="53"/>
      <c r="H50" s="53"/>
      <c r="I50" s="53"/>
      <c r="J50" s="63"/>
      <c r="K50" s="264"/>
      <c r="L50" s="264" t="e">
        <f>E50/I50</f>
        <v>#DIV/0!</v>
      </c>
      <c r="M50" s="265" t="e">
        <f>K50*L50</f>
        <v>#DIV/0!</v>
      </c>
      <c r="N50" s="53"/>
      <c r="O50" s="53"/>
      <c r="P50" s="107"/>
    </row>
    <row r="51" spans="1:16" ht="113.25" customHeight="1">
      <c r="A51" s="213"/>
      <c r="B51" s="213"/>
      <c r="C51" s="243" t="s">
        <v>108</v>
      </c>
      <c r="D51" s="244"/>
      <c r="E51" s="234"/>
      <c r="F51" s="104"/>
      <c r="G51" s="104"/>
      <c r="H51" s="104"/>
      <c r="I51" s="104"/>
      <c r="J51" s="105"/>
      <c r="K51" s="106"/>
      <c r="L51" s="66"/>
      <c r="M51" s="105"/>
      <c r="N51" s="104"/>
      <c r="O51" s="104"/>
      <c r="P51" s="107"/>
    </row>
    <row r="52" spans="1:16" s="52" customFormat="1" ht="145.5" customHeight="1">
      <c r="A52" s="227">
        <v>1899</v>
      </c>
      <c r="B52" s="44" t="s">
        <v>50</v>
      </c>
      <c r="C52" s="228" t="s">
        <v>142</v>
      </c>
      <c r="D52" s="245" t="s">
        <v>89</v>
      </c>
      <c r="E52" s="246">
        <v>200000</v>
      </c>
      <c r="F52" s="53"/>
      <c r="G52" s="53"/>
      <c r="H52" s="53"/>
      <c r="I52" s="53"/>
      <c r="J52" s="63"/>
      <c r="K52" s="264"/>
      <c r="L52" s="264" t="e">
        <f>E52/I52</f>
        <v>#DIV/0!</v>
      </c>
      <c r="M52" s="265" t="e">
        <f>K52*L52</f>
        <v>#DIV/0!</v>
      </c>
      <c r="N52" s="53"/>
      <c r="O52" s="53"/>
      <c r="P52" s="108"/>
    </row>
    <row r="53" spans="1:16" s="52" customFormat="1" ht="111" customHeight="1">
      <c r="A53" s="227"/>
      <c r="B53" s="44"/>
      <c r="C53" s="201" t="s">
        <v>108</v>
      </c>
      <c r="D53" s="245"/>
      <c r="E53" s="55"/>
      <c r="F53" s="53"/>
      <c r="G53" s="53"/>
      <c r="H53" s="53"/>
      <c r="I53" s="53"/>
      <c r="J53" s="63"/>
      <c r="K53" s="61"/>
      <c r="L53" s="66"/>
      <c r="M53" s="63"/>
      <c r="N53" s="53"/>
      <c r="O53" s="53"/>
      <c r="P53" s="108"/>
    </row>
    <row r="54" spans="1:16" s="52" customFormat="1" ht="184.5" customHeight="1">
      <c r="A54" s="227">
        <v>1901</v>
      </c>
      <c r="B54" s="44" t="s">
        <v>50</v>
      </c>
      <c r="C54" s="230" t="s">
        <v>143</v>
      </c>
      <c r="D54" s="245" t="s">
        <v>90</v>
      </c>
      <c r="E54" s="246">
        <v>100000</v>
      </c>
      <c r="F54" s="53"/>
      <c r="G54" s="53"/>
      <c r="H54" s="53"/>
      <c r="I54" s="53"/>
      <c r="J54" s="63"/>
      <c r="K54" s="264"/>
      <c r="L54" s="264" t="e">
        <f>E54/I54</f>
        <v>#DIV/0!</v>
      </c>
      <c r="M54" s="265" t="e">
        <f>K54*L54</f>
        <v>#DIV/0!</v>
      </c>
      <c r="N54" s="53"/>
      <c r="O54" s="53"/>
      <c r="P54" s="108"/>
    </row>
    <row r="55" spans="1:16" s="52" customFormat="1" ht="108" customHeight="1">
      <c r="A55" s="44"/>
      <c r="B55" s="44"/>
      <c r="C55" s="201" t="s">
        <v>108</v>
      </c>
      <c r="D55" s="242"/>
      <c r="E55" s="55"/>
      <c r="F55" s="53"/>
      <c r="G55" s="53"/>
      <c r="H55" s="53"/>
      <c r="I55" s="53"/>
      <c r="J55" s="63"/>
      <c r="K55" s="61"/>
      <c r="L55" s="66"/>
      <c r="M55" s="63"/>
      <c r="N55" s="53"/>
      <c r="O55" s="53"/>
      <c r="P55" s="108"/>
    </row>
    <row r="56" spans="1:16" s="52" customFormat="1" ht="132.75" customHeight="1">
      <c r="A56" s="227">
        <v>1902</v>
      </c>
      <c r="B56" s="44" t="s">
        <v>50</v>
      </c>
      <c r="C56" s="247" t="s">
        <v>144</v>
      </c>
      <c r="D56" s="248" t="s">
        <v>91</v>
      </c>
      <c r="E56" s="249">
        <v>150000</v>
      </c>
      <c r="F56" s="53"/>
      <c r="G56" s="53"/>
      <c r="H56" s="53"/>
      <c r="I56" s="53"/>
      <c r="J56" s="63"/>
      <c r="K56" s="264"/>
      <c r="L56" s="264" t="e">
        <f>E56/I56</f>
        <v>#DIV/0!</v>
      </c>
      <c r="M56" s="265" t="e">
        <f>K56*L56</f>
        <v>#DIV/0!</v>
      </c>
      <c r="N56" s="53"/>
      <c r="O56" s="53"/>
      <c r="P56" s="108"/>
    </row>
    <row r="57" spans="1:16" s="52" customFormat="1" ht="108" customHeight="1">
      <c r="A57" s="44"/>
      <c r="B57" s="44"/>
      <c r="C57" s="201" t="s">
        <v>108</v>
      </c>
      <c r="D57" s="242"/>
      <c r="E57" s="55"/>
      <c r="F57" s="53"/>
      <c r="G57" s="53"/>
      <c r="H57" s="53"/>
      <c r="I57" s="53"/>
      <c r="J57" s="63"/>
      <c r="K57" s="61"/>
      <c r="L57" s="66"/>
      <c r="M57" s="63"/>
      <c r="N57" s="53"/>
      <c r="O57" s="53"/>
      <c r="P57" s="108"/>
    </row>
    <row r="58" spans="1:16" s="52" customFormat="1" ht="212.25" customHeight="1">
      <c r="A58" s="227">
        <v>1920</v>
      </c>
      <c r="B58" s="44" t="s">
        <v>50</v>
      </c>
      <c r="C58" s="230" t="s">
        <v>145</v>
      </c>
      <c r="D58" s="245" t="s">
        <v>146</v>
      </c>
      <c r="E58" s="249">
        <v>200000</v>
      </c>
      <c r="F58" s="53"/>
      <c r="G58" s="53"/>
      <c r="H58" s="53"/>
      <c r="I58" s="53"/>
      <c r="J58" s="63"/>
      <c r="K58" s="264"/>
      <c r="L58" s="264" t="e">
        <f>E58/I58</f>
        <v>#DIV/0!</v>
      </c>
      <c r="M58" s="265" t="e">
        <f>K58*L58</f>
        <v>#DIV/0!</v>
      </c>
      <c r="N58" s="53"/>
      <c r="O58" s="53"/>
      <c r="P58" s="108"/>
    </row>
    <row r="59" spans="1:16" s="52" customFormat="1" ht="108.75" customHeight="1">
      <c r="A59" s="227"/>
      <c r="B59" s="44"/>
      <c r="C59" s="201" t="s">
        <v>108</v>
      </c>
      <c r="D59" s="245"/>
      <c r="E59" s="55"/>
      <c r="F59" s="53"/>
      <c r="G59" s="53"/>
      <c r="H59" s="53"/>
      <c r="I59" s="53"/>
      <c r="J59" s="63"/>
      <c r="K59" s="61"/>
      <c r="L59" s="66"/>
      <c r="M59" s="63"/>
      <c r="N59" s="53"/>
      <c r="O59" s="53"/>
      <c r="P59" s="108"/>
    </row>
    <row r="60" spans="1:16" s="52" customFormat="1" ht="186.75" customHeight="1">
      <c r="A60" s="227">
        <v>2000</v>
      </c>
      <c r="B60" s="44" t="s">
        <v>50</v>
      </c>
      <c r="C60" s="230" t="s">
        <v>147</v>
      </c>
      <c r="D60" s="245" t="s">
        <v>148</v>
      </c>
      <c r="E60" s="249">
        <v>200000</v>
      </c>
      <c r="F60" s="53"/>
      <c r="G60" s="53"/>
      <c r="H60" s="53"/>
      <c r="I60" s="53"/>
      <c r="J60" s="63"/>
      <c r="K60" s="264"/>
      <c r="L60" s="264" t="e">
        <f>E60/I60</f>
        <v>#DIV/0!</v>
      </c>
      <c r="M60" s="265" t="e">
        <f>K60*L60</f>
        <v>#DIV/0!</v>
      </c>
      <c r="N60" s="53"/>
      <c r="O60" s="53"/>
      <c r="P60" s="108"/>
    </row>
    <row r="61" spans="1:16" s="52" customFormat="1" ht="108.75" customHeight="1">
      <c r="A61" s="44"/>
      <c r="B61" s="44"/>
      <c r="C61" s="201" t="s">
        <v>108</v>
      </c>
      <c r="D61" s="242"/>
      <c r="E61" s="55"/>
      <c r="F61" s="53"/>
      <c r="G61" s="53"/>
      <c r="H61" s="53"/>
      <c r="I61" s="53"/>
      <c r="J61" s="63"/>
      <c r="K61" s="61"/>
      <c r="L61" s="66"/>
      <c r="M61" s="63"/>
      <c r="N61" s="53"/>
      <c r="O61" s="53"/>
      <c r="P61" s="108"/>
    </row>
    <row r="62" spans="1:16" s="52" customFormat="1" ht="149.25" customHeight="1">
      <c r="A62" s="227">
        <v>2403</v>
      </c>
      <c r="B62" s="44" t="s">
        <v>50</v>
      </c>
      <c r="C62" s="230" t="s">
        <v>149</v>
      </c>
      <c r="D62" s="245" t="s">
        <v>94</v>
      </c>
      <c r="E62" s="249">
        <v>150000</v>
      </c>
      <c r="F62" s="53"/>
      <c r="G62" s="53"/>
      <c r="H62" s="53"/>
      <c r="I62" s="53"/>
      <c r="J62" s="63"/>
      <c r="K62" s="264"/>
      <c r="L62" s="264" t="e">
        <f>E62/I62</f>
        <v>#DIV/0!</v>
      </c>
      <c r="M62" s="265" t="e">
        <f>K62*L62</f>
        <v>#DIV/0!</v>
      </c>
      <c r="N62" s="53"/>
      <c r="O62" s="53"/>
      <c r="P62" s="108"/>
    </row>
    <row r="63" spans="1:16" s="52" customFormat="1" ht="108" customHeight="1">
      <c r="A63" s="55"/>
      <c r="B63" s="55"/>
      <c r="C63" s="232" t="s">
        <v>108</v>
      </c>
      <c r="D63" s="233"/>
      <c r="E63" s="55"/>
      <c r="F63" s="53"/>
      <c r="G63" s="53"/>
      <c r="H63" s="53"/>
      <c r="I63" s="53"/>
      <c r="J63" s="63"/>
      <c r="K63" s="61"/>
      <c r="L63" s="66"/>
      <c r="M63" s="63"/>
      <c r="N63" s="53"/>
      <c r="O63" s="53"/>
      <c r="P63" s="108"/>
    </row>
    <row r="64" spans="1:16">
      <c r="A64" s="4"/>
      <c r="C64" s="4"/>
    </row>
    <row r="65" spans="1:3">
      <c r="A65" s="4"/>
      <c r="C65" s="4"/>
    </row>
  </sheetData>
  <mergeCells count="1">
    <mergeCell ref="E3:F3"/>
  </mergeCells>
  <conditionalFormatting sqref="D9">
    <cfRule type="colorScale" priority="98">
      <colorScale>
        <cfvo type="min"/>
        <cfvo type="max"/>
        <color rgb="FFFF7128"/>
        <color rgb="FFFFEF9C"/>
      </colorScale>
    </cfRule>
  </conditionalFormatting>
  <conditionalFormatting sqref="F20:G21">
    <cfRule type="colorScale" priority="137">
      <colorScale>
        <cfvo type="min"/>
        <cfvo type="max"/>
        <color rgb="FFFF7128"/>
        <color rgb="FFFFEF9C"/>
      </colorScale>
    </cfRule>
  </conditionalFormatting>
  <conditionalFormatting sqref="F24:G25">
    <cfRule type="colorScale" priority="135">
      <colorScale>
        <cfvo type="min"/>
        <cfvo type="max"/>
        <color rgb="FFFF7128"/>
        <color rgb="FFFFEF9C"/>
      </colorScale>
    </cfRule>
  </conditionalFormatting>
  <conditionalFormatting sqref="F4:G15">
    <cfRule type="colorScale" priority="134">
      <colorScale>
        <cfvo type="min"/>
        <cfvo type="max"/>
        <color rgb="FFFF7128"/>
        <color rgb="FFFFEF9C"/>
      </colorScale>
    </cfRule>
  </conditionalFormatting>
  <conditionalFormatting sqref="K4:M4">
    <cfRule type="colorScale" priority="133">
      <colorScale>
        <cfvo type="min"/>
        <cfvo type="max"/>
        <color rgb="FFFF7128"/>
        <color rgb="FFFFEF9C"/>
      </colorScale>
    </cfRule>
  </conditionalFormatting>
  <conditionalFormatting sqref="F22:G23">
    <cfRule type="colorScale" priority="132">
      <colorScale>
        <cfvo type="min"/>
        <cfvo type="max"/>
        <color rgb="FFFF7128"/>
        <color rgb="FFFFEF9C"/>
      </colorScale>
    </cfRule>
  </conditionalFormatting>
  <conditionalFormatting sqref="F16:G19">
    <cfRule type="colorScale" priority="131">
      <colorScale>
        <cfvo type="min"/>
        <cfvo type="max"/>
        <color rgb="FFFF7128"/>
        <color rgb="FFFFEF9C"/>
      </colorScale>
    </cfRule>
  </conditionalFormatting>
  <conditionalFormatting sqref="K27 M27">
    <cfRule type="colorScale" priority="123">
      <colorScale>
        <cfvo type="min"/>
        <cfvo type="max"/>
        <color rgb="FFFF7128"/>
        <color rgb="FFFFEF9C"/>
      </colorScale>
    </cfRule>
  </conditionalFormatting>
  <conditionalFormatting sqref="K29 M29">
    <cfRule type="colorScale" priority="122">
      <colorScale>
        <cfvo type="min"/>
        <cfvo type="max"/>
        <color rgb="FFFF7128"/>
        <color rgb="FFFFEF9C"/>
      </colorScale>
    </cfRule>
  </conditionalFormatting>
  <conditionalFormatting sqref="M31 K31">
    <cfRule type="colorScale" priority="121">
      <colorScale>
        <cfvo type="min"/>
        <cfvo type="max"/>
        <color rgb="FFFF7128"/>
        <color rgb="FFFFEF9C"/>
      </colorScale>
    </cfRule>
  </conditionalFormatting>
  <conditionalFormatting sqref="D33">
    <cfRule type="colorScale" priority="114">
      <colorScale>
        <cfvo type="min"/>
        <cfvo type="max"/>
        <color rgb="FFFF7128"/>
        <color rgb="FFFFEF9C"/>
      </colorScale>
    </cfRule>
  </conditionalFormatting>
  <conditionalFormatting sqref="D61">
    <cfRule type="colorScale" priority="115">
      <colorScale>
        <cfvo type="min"/>
        <cfvo type="max"/>
        <color rgb="FFFF7128"/>
        <color rgb="FFFFEF9C"/>
      </colorScale>
    </cfRule>
  </conditionalFormatting>
  <conditionalFormatting sqref="D37 D39">
    <cfRule type="colorScale" priority="113">
      <colorScale>
        <cfvo type="min"/>
        <cfvo type="max"/>
        <color rgb="FFFF7128"/>
        <color rgb="FFFFEF9C"/>
      </colorScale>
    </cfRule>
  </conditionalFormatting>
  <conditionalFormatting sqref="D40:D41 D47">
    <cfRule type="colorScale" priority="112">
      <colorScale>
        <cfvo type="min"/>
        <cfvo type="max"/>
        <color rgb="FFFF7128"/>
        <color rgb="FFFFEF9C"/>
      </colorScale>
    </cfRule>
  </conditionalFormatting>
  <conditionalFormatting sqref="D4">
    <cfRule type="colorScale" priority="111">
      <colorScale>
        <cfvo type="min"/>
        <cfvo type="max"/>
        <color rgb="FFFF7128"/>
        <color rgb="FFFFEF9C"/>
      </colorScale>
    </cfRule>
  </conditionalFormatting>
  <conditionalFormatting sqref="D51">
    <cfRule type="colorScale" priority="110">
      <colorScale>
        <cfvo type="min"/>
        <cfvo type="max"/>
        <color rgb="FFFF7128"/>
        <color rgb="FFFFEF9C"/>
      </colorScale>
    </cfRule>
  </conditionalFormatting>
  <conditionalFormatting sqref="D35">
    <cfRule type="colorScale" priority="109">
      <colorScale>
        <cfvo type="min"/>
        <cfvo type="max"/>
        <color rgb="FFFF7128"/>
        <color rgb="FFFFEF9C"/>
      </colorScale>
    </cfRule>
  </conditionalFormatting>
  <conditionalFormatting sqref="D20:D23 D25">
    <cfRule type="colorScale" priority="108">
      <colorScale>
        <cfvo type="min"/>
        <cfvo type="max"/>
        <color rgb="FFFF7128"/>
        <color rgb="FFFFEF9C"/>
      </colorScale>
    </cfRule>
  </conditionalFormatting>
  <conditionalFormatting sqref="D55">
    <cfRule type="colorScale" priority="107">
      <colorScale>
        <cfvo type="min"/>
        <cfvo type="max"/>
        <color rgb="FFFF7128"/>
        <color rgb="FFFFEF9C"/>
      </colorScale>
    </cfRule>
  </conditionalFormatting>
  <conditionalFormatting sqref="D57">
    <cfRule type="colorScale" priority="106">
      <colorScale>
        <cfvo type="min"/>
        <cfvo type="max"/>
        <color rgb="FFFF7128"/>
        <color rgb="FFFFEF9C"/>
      </colorScale>
    </cfRule>
  </conditionalFormatting>
  <conditionalFormatting sqref="D34">
    <cfRule type="colorScale" priority="105">
      <colorScale>
        <cfvo type="min"/>
        <cfvo type="max"/>
        <color rgb="FFFF7128"/>
        <color rgb="FFFFEF9C"/>
      </colorScale>
    </cfRule>
  </conditionalFormatting>
  <conditionalFormatting sqref="D8">
    <cfRule type="colorScale" priority="103">
      <colorScale>
        <cfvo type="min"/>
        <cfvo type="max"/>
        <color rgb="FFFF7128"/>
        <color rgb="FFFFEF9C"/>
      </colorScale>
    </cfRule>
  </conditionalFormatting>
  <conditionalFormatting sqref="D43:D46">
    <cfRule type="colorScale" priority="102">
      <colorScale>
        <cfvo type="min"/>
        <cfvo type="max"/>
        <color rgb="FFFF7128"/>
        <color rgb="FFFFEF9C"/>
      </colorScale>
    </cfRule>
  </conditionalFormatting>
  <conditionalFormatting sqref="D50">
    <cfRule type="colorScale" priority="101">
      <colorScale>
        <cfvo type="min"/>
        <cfvo type="max"/>
        <color rgb="FFFF7128"/>
        <color rgb="FFFFEF9C"/>
      </colorScale>
    </cfRule>
  </conditionalFormatting>
  <conditionalFormatting sqref="D16:D17">
    <cfRule type="colorScale" priority="100">
      <colorScale>
        <cfvo type="min"/>
        <cfvo type="max"/>
        <color rgb="FFFF7128"/>
        <color rgb="FFFFEF9C"/>
      </colorScale>
    </cfRule>
  </conditionalFormatting>
  <conditionalFormatting sqref="D10">
    <cfRule type="colorScale" priority="99">
      <colorScale>
        <cfvo type="min"/>
        <cfvo type="max"/>
        <color rgb="FFFF7128"/>
        <color rgb="FFFFEF9C"/>
      </colorScale>
    </cfRule>
  </conditionalFormatting>
  <conditionalFormatting sqref="D11 D5">
    <cfRule type="colorScale" priority="116">
      <colorScale>
        <cfvo type="min"/>
        <cfvo type="max"/>
        <color rgb="FFFF7128"/>
        <color rgb="FFFFEF9C"/>
      </colorScale>
    </cfRule>
  </conditionalFormatting>
  <conditionalFormatting sqref="D28:D31">
    <cfRule type="colorScale" priority="97">
      <colorScale>
        <cfvo type="min"/>
        <cfvo type="max"/>
        <color rgb="FFFF7128"/>
        <color rgb="FFFFEF9C"/>
      </colorScale>
    </cfRule>
  </conditionalFormatting>
  <conditionalFormatting sqref="F26:G26 F28:G30">
    <cfRule type="colorScale" priority="142">
      <colorScale>
        <cfvo type="min"/>
        <cfvo type="max"/>
        <color rgb="FFFF7128"/>
        <color rgb="FFFFEF9C"/>
      </colorScale>
    </cfRule>
  </conditionalFormatting>
  <conditionalFormatting sqref="D27">
    <cfRule type="colorScale" priority="94">
      <colorScale>
        <cfvo type="min"/>
        <cfvo type="max"/>
        <color rgb="FFFF7128"/>
        <color rgb="FFFFEF9C"/>
      </colorScale>
    </cfRule>
  </conditionalFormatting>
  <conditionalFormatting sqref="F27:G27">
    <cfRule type="colorScale" priority="95">
      <colorScale>
        <cfvo type="min"/>
        <cfvo type="max"/>
        <color rgb="FFFF7128"/>
        <color rgb="FFFFEF9C"/>
      </colorScale>
    </cfRule>
  </conditionalFormatting>
  <conditionalFormatting sqref="D6">
    <cfRule type="colorScale" priority="93">
      <colorScale>
        <cfvo type="min"/>
        <cfvo type="max"/>
        <color rgb="FFFF7128"/>
        <color rgb="FFFFEF9C"/>
      </colorScale>
    </cfRule>
  </conditionalFormatting>
  <conditionalFormatting sqref="D7">
    <cfRule type="colorScale" priority="92">
      <colorScale>
        <cfvo type="min"/>
        <cfvo type="max"/>
        <color rgb="FFFF7128"/>
        <color rgb="FFFFEF9C"/>
      </colorScale>
    </cfRule>
  </conditionalFormatting>
  <conditionalFormatting sqref="D13">
    <cfRule type="colorScale" priority="91">
      <colorScale>
        <cfvo type="min"/>
        <cfvo type="max"/>
        <color rgb="FFFF7128"/>
        <color rgb="FFFFEF9C"/>
      </colorScale>
    </cfRule>
  </conditionalFormatting>
  <conditionalFormatting sqref="D15">
    <cfRule type="colorScale" priority="90">
      <colorScale>
        <cfvo type="min"/>
        <cfvo type="max"/>
        <color rgb="FFFF7128"/>
        <color rgb="FFFFEF9C"/>
      </colorScale>
    </cfRule>
  </conditionalFormatting>
  <conditionalFormatting sqref="D32 D26">
    <cfRule type="colorScale" priority="153">
      <colorScale>
        <cfvo type="min"/>
        <cfvo type="max"/>
        <color rgb="FFFF7128"/>
        <color rgb="FFFFEF9C"/>
      </colorScale>
    </cfRule>
  </conditionalFormatting>
  <conditionalFormatting sqref="D36">
    <cfRule type="colorScale" priority="89">
      <colorScale>
        <cfvo type="min"/>
        <cfvo type="max"/>
        <color rgb="FFFF7128"/>
        <color rgb="FFFFEF9C"/>
      </colorScale>
    </cfRule>
  </conditionalFormatting>
  <conditionalFormatting sqref="D38">
    <cfRule type="colorScale" priority="88">
      <colorScale>
        <cfvo type="min"/>
        <cfvo type="max"/>
        <color rgb="FFFF7128"/>
        <color rgb="FFFFEF9C"/>
      </colorScale>
    </cfRule>
  </conditionalFormatting>
  <conditionalFormatting sqref="D49">
    <cfRule type="colorScale" priority="87">
      <colorScale>
        <cfvo type="min"/>
        <cfvo type="max"/>
        <color rgb="FFFF7128"/>
        <color rgb="FFFFEF9C"/>
      </colorScale>
    </cfRule>
  </conditionalFormatting>
  <conditionalFormatting sqref="M6 K6">
    <cfRule type="colorScale" priority="57">
      <colorScale>
        <cfvo type="min"/>
        <cfvo type="max"/>
        <color rgb="FFFF7128"/>
        <color rgb="FFFFEF9C"/>
      </colorScale>
    </cfRule>
  </conditionalFormatting>
  <conditionalFormatting sqref="K8:M8">
    <cfRule type="colorScale" priority="56">
      <colorScale>
        <cfvo type="min"/>
        <cfvo type="max"/>
        <color rgb="FFFF7128"/>
        <color rgb="FFFFEF9C"/>
      </colorScale>
    </cfRule>
  </conditionalFormatting>
  <conditionalFormatting sqref="M10 K10">
    <cfRule type="colorScale" priority="55">
      <colorScale>
        <cfvo type="min"/>
        <cfvo type="max"/>
        <color rgb="FFFF7128"/>
        <color rgb="FFFFEF9C"/>
      </colorScale>
    </cfRule>
  </conditionalFormatting>
  <conditionalFormatting sqref="M12 K12">
    <cfRule type="colorScale" priority="54">
      <colorScale>
        <cfvo type="min"/>
        <cfvo type="max"/>
        <color rgb="FFFF7128"/>
        <color rgb="FFFFEF9C"/>
      </colorScale>
    </cfRule>
  </conditionalFormatting>
  <conditionalFormatting sqref="M14 K14">
    <cfRule type="colorScale" priority="53">
      <colorScale>
        <cfvo type="min"/>
        <cfvo type="max"/>
        <color rgb="FFFF7128"/>
        <color rgb="FFFFEF9C"/>
      </colorScale>
    </cfRule>
  </conditionalFormatting>
  <conditionalFormatting sqref="M16 K16">
    <cfRule type="colorScale" priority="52">
      <colorScale>
        <cfvo type="min"/>
        <cfvo type="max"/>
        <color rgb="FFFF7128"/>
        <color rgb="FFFFEF9C"/>
      </colorScale>
    </cfRule>
  </conditionalFormatting>
  <conditionalFormatting sqref="M18 K18">
    <cfRule type="colorScale" priority="51">
      <colorScale>
        <cfvo type="min"/>
        <cfvo type="max"/>
        <color rgb="FFFF7128"/>
        <color rgb="FFFFEF9C"/>
      </colorScale>
    </cfRule>
  </conditionalFormatting>
  <conditionalFormatting sqref="K20 M20">
    <cfRule type="colorScale" priority="50">
      <colorScale>
        <cfvo type="min"/>
        <cfvo type="max"/>
        <color rgb="FFFF7128"/>
        <color rgb="FFFFEF9C"/>
      </colorScale>
    </cfRule>
  </conditionalFormatting>
  <conditionalFormatting sqref="M22 K22">
    <cfRule type="colorScale" priority="49">
      <colorScale>
        <cfvo type="min"/>
        <cfvo type="max"/>
        <color rgb="FFFF7128"/>
        <color rgb="FFFFEF9C"/>
      </colorScale>
    </cfRule>
  </conditionalFormatting>
  <conditionalFormatting sqref="M24 K24">
    <cfRule type="colorScale" priority="48">
      <colorScale>
        <cfvo type="min"/>
        <cfvo type="max"/>
        <color rgb="FFFF7128"/>
        <color rgb="FFFFEF9C"/>
      </colorScale>
    </cfRule>
  </conditionalFormatting>
  <conditionalFormatting sqref="M26 K26">
    <cfRule type="colorScale" priority="47">
      <colorScale>
        <cfvo type="min"/>
        <cfvo type="max"/>
        <color rgb="FFFF7128"/>
        <color rgb="FFFFEF9C"/>
      </colorScale>
    </cfRule>
  </conditionalFormatting>
  <conditionalFormatting sqref="M28 K28">
    <cfRule type="colorScale" priority="46">
      <colorScale>
        <cfvo type="min"/>
        <cfvo type="max"/>
        <color rgb="FFFF7128"/>
        <color rgb="FFFFEF9C"/>
      </colorScale>
    </cfRule>
  </conditionalFormatting>
  <conditionalFormatting sqref="M30 K30">
    <cfRule type="colorScale" priority="45">
      <colorScale>
        <cfvo type="min"/>
        <cfvo type="max"/>
        <color rgb="FFFF7128"/>
        <color rgb="FFFFEF9C"/>
      </colorScale>
    </cfRule>
  </conditionalFormatting>
  <conditionalFormatting sqref="M32 K32">
    <cfRule type="colorScale" priority="44">
      <colorScale>
        <cfvo type="min"/>
        <cfvo type="max"/>
        <color rgb="FFFF7128"/>
        <color rgb="FFFFEF9C"/>
      </colorScale>
    </cfRule>
  </conditionalFormatting>
  <conditionalFormatting sqref="M34 K34">
    <cfRule type="colorScale" priority="43">
      <colorScale>
        <cfvo type="min"/>
        <cfvo type="max"/>
        <color rgb="FFFF7128"/>
        <color rgb="FFFFEF9C"/>
      </colorScale>
    </cfRule>
  </conditionalFormatting>
  <conditionalFormatting sqref="M36 K36">
    <cfRule type="colorScale" priority="42">
      <colorScale>
        <cfvo type="min"/>
        <cfvo type="max"/>
        <color rgb="FFFF7128"/>
        <color rgb="FFFFEF9C"/>
      </colorScale>
    </cfRule>
  </conditionalFormatting>
  <conditionalFormatting sqref="M38 K38">
    <cfRule type="colorScale" priority="41">
      <colorScale>
        <cfvo type="min"/>
        <cfvo type="max"/>
        <color rgb="FFFF7128"/>
        <color rgb="FFFFEF9C"/>
      </colorScale>
    </cfRule>
  </conditionalFormatting>
  <conditionalFormatting sqref="M40 K40">
    <cfRule type="colorScale" priority="40">
      <colorScale>
        <cfvo type="min"/>
        <cfvo type="max"/>
        <color rgb="FFFF7128"/>
        <color rgb="FFFFEF9C"/>
      </colorScale>
    </cfRule>
  </conditionalFormatting>
  <conditionalFormatting sqref="M42 K42">
    <cfRule type="colorScale" priority="39">
      <colorScale>
        <cfvo type="min"/>
        <cfvo type="max"/>
        <color rgb="FFFF7128"/>
        <color rgb="FFFFEF9C"/>
      </colorScale>
    </cfRule>
  </conditionalFormatting>
  <conditionalFormatting sqref="M44 K44">
    <cfRule type="colorScale" priority="38">
      <colorScale>
        <cfvo type="min"/>
        <cfvo type="max"/>
        <color rgb="FFFF7128"/>
        <color rgb="FFFFEF9C"/>
      </colorScale>
    </cfRule>
  </conditionalFormatting>
  <conditionalFormatting sqref="M46 K46">
    <cfRule type="colorScale" priority="37">
      <colorScale>
        <cfvo type="min"/>
        <cfvo type="max"/>
        <color rgb="FFFF7128"/>
        <color rgb="FFFFEF9C"/>
      </colorScale>
    </cfRule>
  </conditionalFormatting>
  <conditionalFormatting sqref="M48 K48">
    <cfRule type="colorScale" priority="36">
      <colorScale>
        <cfvo type="min"/>
        <cfvo type="max"/>
        <color rgb="FFFF7128"/>
        <color rgb="FFFFEF9C"/>
      </colorScale>
    </cfRule>
  </conditionalFormatting>
  <conditionalFormatting sqref="M50 K50">
    <cfRule type="colorScale" priority="35">
      <colorScale>
        <cfvo type="min"/>
        <cfvo type="max"/>
        <color rgb="FFFF7128"/>
        <color rgb="FFFFEF9C"/>
      </colorScale>
    </cfRule>
  </conditionalFormatting>
  <conditionalFormatting sqref="M52 K52">
    <cfRule type="colorScale" priority="34">
      <colorScale>
        <cfvo type="min"/>
        <cfvo type="max"/>
        <color rgb="FFFF7128"/>
        <color rgb="FFFFEF9C"/>
      </colorScale>
    </cfRule>
  </conditionalFormatting>
  <conditionalFormatting sqref="M54 K54">
    <cfRule type="colorScale" priority="33">
      <colorScale>
        <cfvo type="min"/>
        <cfvo type="max"/>
        <color rgb="FFFF7128"/>
        <color rgb="FFFFEF9C"/>
      </colorScale>
    </cfRule>
  </conditionalFormatting>
  <conditionalFormatting sqref="M56 K56">
    <cfRule type="colorScale" priority="32">
      <colorScale>
        <cfvo type="min"/>
        <cfvo type="max"/>
        <color rgb="FFFF7128"/>
        <color rgb="FFFFEF9C"/>
      </colorScale>
    </cfRule>
  </conditionalFormatting>
  <conditionalFormatting sqref="M58 K58">
    <cfRule type="colorScale" priority="31">
      <colorScale>
        <cfvo type="min"/>
        <cfvo type="max"/>
        <color rgb="FFFF7128"/>
        <color rgb="FFFFEF9C"/>
      </colorScale>
    </cfRule>
  </conditionalFormatting>
  <conditionalFormatting sqref="M60 K60">
    <cfRule type="colorScale" priority="30">
      <colorScale>
        <cfvo type="min"/>
        <cfvo type="max"/>
        <color rgb="FFFF7128"/>
        <color rgb="FFFFEF9C"/>
      </colorScale>
    </cfRule>
  </conditionalFormatting>
  <conditionalFormatting sqref="M62 K62">
    <cfRule type="colorScale" priority="29">
      <colorScale>
        <cfvo type="min"/>
        <cfvo type="max"/>
        <color rgb="FFFF7128"/>
        <color rgb="FFFFEF9C"/>
      </colorScale>
    </cfRule>
  </conditionalFormatting>
  <conditionalFormatting sqref="L6">
    <cfRule type="colorScale" priority="28">
      <colorScale>
        <cfvo type="min"/>
        <cfvo type="max"/>
        <color rgb="FFFF7128"/>
        <color rgb="FFFFEF9C"/>
      </colorScale>
    </cfRule>
  </conditionalFormatting>
  <conditionalFormatting sqref="L10">
    <cfRule type="colorScale" priority="27">
      <colorScale>
        <cfvo type="min"/>
        <cfvo type="max"/>
        <color rgb="FFFF7128"/>
        <color rgb="FFFFEF9C"/>
      </colorScale>
    </cfRule>
  </conditionalFormatting>
  <conditionalFormatting sqref="L12">
    <cfRule type="colorScale" priority="26">
      <colorScale>
        <cfvo type="min"/>
        <cfvo type="max"/>
        <color rgb="FFFF7128"/>
        <color rgb="FFFFEF9C"/>
      </colorScale>
    </cfRule>
  </conditionalFormatting>
  <conditionalFormatting sqref="L14">
    <cfRule type="colorScale" priority="25">
      <colorScale>
        <cfvo type="min"/>
        <cfvo type="max"/>
        <color rgb="FFFF7128"/>
        <color rgb="FFFFEF9C"/>
      </colorScale>
    </cfRule>
  </conditionalFormatting>
  <conditionalFormatting sqref="L16">
    <cfRule type="colorScale" priority="24">
      <colorScale>
        <cfvo type="min"/>
        <cfvo type="max"/>
        <color rgb="FFFF7128"/>
        <color rgb="FFFFEF9C"/>
      </colorScale>
    </cfRule>
  </conditionalFormatting>
  <conditionalFormatting sqref="L18">
    <cfRule type="colorScale" priority="23">
      <colorScale>
        <cfvo type="min"/>
        <cfvo type="max"/>
        <color rgb="FFFF7128"/>
        <color rgb="FFFFEF9C"/>
      </colorScale>
    </cfRule>
  </conditionalFormatting>
  <conditionalFormatting sqref="L20">
    <cfRule type="colorScale" priority="22">
      <colorScale>
        <cfvo type="min"/>
        <cfvo type="max"/>
        <color rgb="FFFF7128"/>
        <color rgb="FFFFEF9C"/>
      </colorScale>
    </cfRule>
  </conditionalFormatting>
  <conditionalFormatting sqref="L22">
    <cfRule type="colorScale" priority="21">
      <colorScale>
        <cfvo type="min"/>
        <cfvo type="max"/>
        <color rgb="FFFF7128"/>
        <color rgb="FFFFEF9C"/>
      </colorScale>
    </cfRule>
  </conditionalFormatting>
  <conditionalFormatting sqref="L24">
    <cfRule type="colorScale" priority="20">
      <colorScale>
        <cfvo type="min"/>
        <cfvo type="max"/>
        <color rgb="FFFF7128"/>
        <color rgb="FFFFEF9C"/>
      </colorScale>
    </cfRule>
  </conditionalFormatting>
  <conditionalFormatting sqref="L26">
    <cfRule type="colorScale" priority="19">
      <colorScale>
        <cfvo type="min"/>
        <cfvo type="max"/>
        <color rgb="FFFF7128"/>
        <color rgb="FFFFEF9C"/>
      </colorScale>
    </cfRule>
  </conditionalFormatting>
  <conditionalFormatting sqref="L28">
    <cfRule type="colorScale" priority="18">
      <colorScale>
        <cfvo type="min"/>
        <cfvo type="max"/>
        <color rgb="FFFF7128"/>
        <color rgb="FFFFEF9C"/>
      </colorScale>
    </cfRule>
  </conditionalFormatting>
  <conditionalFormatting sqref="L30">
    <cfRule type="colorScale" priority="17">
      <colorScale>
        <cfvo type="min"/>
        <cfvo type="max"/>
        <color rgb="FFFF7128"/>
        <color rgb="FFFFEF9C"/>
      </colorScale>
    </cfRule>
  </conditionalFormatting>
  <conditionalFormatting sqref="L32">
    <cfRule type="colorScale" priority="16">
      <colorScale>
        <cfvo type="min"/>
        <cfvo type="max"/>
        <color rgb="FFFF7128"/>
        <color rgb="FFFFEF9C"/>
      </colorScale>
    </cfRule>
  </conditionalFormatting>
  <conditionalFormatting sqref="L34">
    <cfRule type="colorScale" priority="15">
      <colorScale>
        <cfvo type="min"/>
        <cfvo type="max"/>
        <color rgb="FFFF7128"/>
        <color rgb="FFFFEF9C"/>
      </colorScale>
    </cfRule>
  </conditionalFormatting>
  <conditionalFormatting sqref="L36">
    <cfRule type="colorScale" priority="14">
      <colorScale>
        <cfvo type="min"/>
        <cfvo type="max"/>
        <color rgb="FFFF7128"/>
        <color rgb="FFFFEF9C"/>
      </colorScale>
    </cfRule>
  </conditionalFormatting>
  <conditionalFormatting sqref="L38">
    <cfRule type="colorScale" priority="13">
      <colorScale>
        <cfvo type="min"/>
        <cfvo type="max"/>
        <color rgb="FFFF7128"/>
        <color rgb="FFFFEF9C"/>
      </colorScale>
    </cfRule>
  </conditionalFormatting>
  <conditionalFormatting sqref="L40">
    <cfRule type="colorScale" priority="12">
      <colorScale>
        <cfvo type="min"/>
        <cfvo type="max"/>
        <color rgb="FFFF7128"/>
        <color rgb="FFFFEF9C"/>
      </colorScale>
    </cfRule>
  </conditionalFormatting>
  <conditionalFormatting sqref="L42">
    <cfRule type="colorScale" priority="11">
      <colorScale>
        <cfvo type="min"/>
        <cfvo type="max"/>
        <color rgb="FFFF7128"/>
        <color rgb="FFFFEF9C"/>
      </colorScale>
    </cfRule>
  </conditionalFormatting>
  <conditionalFormatting sqref="L44">
    <cfRule type="colorScale" priority="10">
      <colorScale>
        <cfvo type="min"/>
        <cfvo type="max"/>
        <color rgb="FFFF7128"/>
        <color rgb="FFFFEF9C"/>
      </colorScale>
    </cfRule>
  </conditionalFormatting>
  <conditionalFormatting sqref="L46">
    <cfRule type="colorScale" priority="9">
      <colorScale>
        <cfvo type="min"/>
        <cfvo type="max"/>
        <color rgb="FFFF7128"/>
        <color rgb="FFFFEF9C"/>
      </colorScale>
    </cfRule>
  </conditionalFormatting>
  <conditionalFormatting sqref="L48">
    <cfRule type="colorScale" priority="8">
      <colorScale>
        <cfvo type="min"/>
        <cfvo type="max"/>
        <color rgb="FFFF7128"/>
        <color rgb="FFFFEF9C"/>
      </colorScale>
    </cfRule>
  </conditionalFormatting>
  <conditionalFormatting sqref="L50">
    <cfRule type="colorScale" priority="7">
      <colorScale>
        <cfvo type="min"/>
        <cfvo type="max"/>
        <color rgb="FFFF7128"/>
        <color rgb="FFFFEF9C"/>
      </colorScale>
    </cfRule>
  </conditionalFormatting>
  <conditionalFormatting sqref="L52">
    <cfRule type="colorScale" priority="6">
      <colorScale>
        <cfvo type="min"/>
        <cfvo type="max"/>
        <color rgb="FFFF7128"/>
        <color rgb="FFFFEF9C"/>
      </colorScale>
    </cfRule>
  </conditionalFormatting>
  <conditionalFormatting sqref="L54">
    <cfRule type="colorScale" priority="5">
      <colorScale>
        <cfvo type="min"/>
        <cfvo type="max"/>
        <color rgb="FFFF7128"/>
        <color rgb="FFFFEF9C"/>
      </colorScale>
    </cfRule>
  </conditionalFormatting>
  <conditionalFormatting sqref="L56">
    <cfRule type="colorScale" priority="4">
      <colorScale>
        <cfvo type="min"/>
        <cfvo type="max"/>
        <color rgb="FFFF7128"/>
        <color rgb="FFFFEF9C"/>
      </colorScale>
    </cfRule>
  </conditionalFormatting>
  <conditionalFormatting sqref="L58">
    <cfRule type="colorScale" priority="3">
      <colorScale>
        <cfvo type="min"/>
        <cfvo type="max"/>
        <color rgb="FFFF7128"/>
        <color rgb="FFFFEF9C"/>
      </colorScale>
    </cfRule>
  </conditionalFormatting>
  <conditionalFormatting sqref="L60">
    <cfRule type="colorScale" priority="2">
      <colorScale>
        <cfvo type="min"/>
        <cfvo type="max"/>
        <color rgb="FFFF7128"/>
        <color rgb="FFFFEF9C"/>
      </colorScale>
    </cfRule>
  </conditionalFormatting>
  <conditionalFormatting sqref="L62">
    <cfRule type="colorScale" priority="1">
      <colorScale>
        <cfvo type="min"/>
        <cfvo type="max"/>
        <color rgb="FFFF7128"/>
        <color rgb="FFFFEF9C"/>
      </colorScale>
    </cfRule>
  </conditionalFormatting>
  <pageMargins left="0.2" right="0.2" top="0.9" bottom="0.5" header="0.3" footer="0.3"/>
  <pageSetup paperSize="5" scale="55" orientation="landscape" r:id="rId1"/>
  <headerFooter>
    <oddHeader>&amp;C&amp;"-,Bold"&amp;14Shelby County Schools (SCBE)
2022-2023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10"/>
  <sheetViews>
    <sheetView topLeftCell="A2" zoomScale="87" zoomScaleNormal="87" workbookViewId="0">
      <selection activeCell="V9" sqref="V9"/>
    </sheetView>
  </sheetViews>
  <sheetFormatPr defaultColWidth="9.109375" defaultRowHeight="18"/>
  <cols>
    <col min="1" max="1" width="11.109375" style="4" customWidth="1"/>
    <col min="2" max="2" width="10.44140625" style="4" customWidth="1"/>
    <col min="3" max="3" width="31.109375" style="4" customWidth="1"/>
    <col min="4" max="4" width="31.33203125" style="4" customWidth="1"/>
    <col min="5" max="5" width="16.44140625" style="4" customWidth="1"/>
    <col min="6" max="6" width="16.109375" style="4" customWidth="1"/>
    <col min="7" max="7" width="11.33203125" style="4" customWidth="1"/>
    <col min="8" max="8" width="14.5546875" style="4" customWidth="1"/>
    <col min="9" max="9" width="11" style="4" customWidth="1"/>
    <col min="10" max="10" width="12.33203125" style="4" customWidth="1"/>
    <col min="11" max="11" width="11.33203125" style="4" customWidth="1"/>
    <col min="12" max="12" width="11.109375" style="4" customWidth="1"/>
    <col min="13" max="13" width="12.109375" style="4" customWidth="1"/>
    <col min="14" max="14" width="12.6640625" style="4" customWidth="1"/>
    <col min="15" max="15" width="12.44140625" style="4" customWidth="1"/>
    <col min="16" max="16" width="12.109375" style="4" customWidth="1"/>
    <col min="17" max="17" width="12.44140625" style="4" customWidth="1"/>
    <col min="18" max="18" width="12.33203125" style="4" customWidth="1"/>
    <col min="19" max="19" width="12.5546875" style="4" customWidth="1"/>
    <col min="20" max="20" width="12.6640625" style="4" customWidth="1"/>
    <col min="21" max="21" width="14.109375" style="4" customWidth="1"/>
    <col min="22" max="22" width="16.44140625" style="4" customWidth="1"/>
    <col min="23" max="23" width="13.5546875" style="4" customWidth="1"/>
    <col min="24" max="16384" width="9.109375" style="4"/>
  </cols>
  <sheetData>
    <row r="1" spans="1:101" ht="78">
      <c r="A1" s="25" t="s">
        <v>0</v>
      </c>
      <c r="B1" s="25" t="s">
        <v>1</v>
      </c>
      <c r="C1" s="25" t="s">
        <v>2</v>
      </c>
      <c r="D1" s="26" t="s">
        <v>3</v>
      </c>
      <c r="E1" s="25" t="s">
        <v>4</v>
      </c>
      <c r="F1" s="26" t="s">
        <v>5</v>
      </c>
      <c r="G1" s="27" t="s">
        <v>6</v>
      </c>
      <c r="H1" s="28" t="s">
        <v>7</v>
      </c>
      <c r="I1" s="28" t="s">
        <v>8</v>
      </c>
      <c r="J1" s="29" t="s">
        <v>9</v>
      </c>
      <c r="K1" s="29" t="s">
        <v>10</v>
      </c>
      <c r="L1" s="26" t="s">
        <v>11</v>
      </c>
      <c r="M1" s="30" t="s">
        <v>12</v>
      </c>
      <c r="N1" s="31" t="s">
        <v>13</v>
      </c>
      <c r="O1" s="32" t="s">
        <v>14</v>
      </c>
      <c r="P1" s="33" t="s">
        <v>15</v>
      </c>
      <c r="Q1" s="31" t="s">
        <v>16</v>
      </c>
      <c r="R1" s="32" t="s">
        <v>17</v>
      </c>
      <c r="S1" s="24" t="s">
        <v>18</v>
      </c>
      <c r="T1" s="24" t="s">
        <v>150</v>
      </c>
      <c r="U1" s="28" t="s">
        <v>20</v>
      </c>
      <c r="V1" s="32" t="s">
        <v>21</v>
      </c>
      <c r="W1" s="31" t="s">
        <v>22</v>
      </c>
    </row>
    <row r="2" spans="1:101">
      <c r="A2" s="26" t="s">
        <v>23</v>
      </c>
      <c r="B2" s="26" t="s">
        <v>24</v>
      </c>
      <c r="C2" s="26" t="s">
        <v>25</v>
      </c>
      <c r="D2" s="26" t="s">
        <v>26</v>
      </c>
      <c r="E2" s="26" t="s">
        <v>27</v>
      </c>
      <c r="F2" s="26" t="s">
        <v>28</v>
      </c>
      <c r="G2" s="26" t="s">
        <v>29</v>
      </c>
      <c r="H2" s="34" t="s">
        <v>30</v>
      </c>
      <c r="I2" s="26" t="s">
        <v>31</v>
      </c>
      <c r="J2" s="26" t="s">
        <v>32</v>
      </c>
      <c r="K2" s="26" t="s">
        <v>33</v>
      </c>
      <c r="L2" s="26" t="s">
        <v>34</v>
      </c>
      <c r="M2" s="26" t="s">
        <v>35</v>
      </c>
      <c r="N2" s="26" t="s">
        <v>36</v>
      </c>
      <c r="O2" s="26" t="s">
        <v>37</v>
      </c>
      <c r="P2" s="26" t="s">
        <v>38</v>
      </c>
      <c r="Q2" s="26" t="s">
        <v>39</v>
      </c>
      <c r="R2" s="26" t="s">
        <v>40</v>
      </c>
      <c r="S2" s="26" t="s">
        <v>41</v>
      </c>
      <c r="T2" s="26" t="s">
        <v>42</v>
      </c>
      <c r="U2" s="26" t="s">
        <v>43</v>
      </c>
      <c r="V2" s="26" t="s">
        <v>44</v>
      </c>
      <c r="W2" s="26" t="s">
        <v>45</v>
      </c>
    </row>
    <row r="3" spans="1:101" ht="110.25" customHeight="1">
      <c r="A3" s="110"/>
      <c r="B3" s="110"/>
      <c r="C3" s="111" t="s">
        <v>46</v>
      </c>
      <c r="D3" s="35" t="s">
        <v>47</v>
      </c>
      <c r="E3" s="270" t="s">
        <v>48</v>
      </c>
      <c r="F3" s="270"/>
      <c r="G3" s="36" t="s">
        <v>49</v>
      </c>
      <c r="H3" s="112"/>
      <c r="I3" s="113"/>
      <c r="J3" s="114"/>
      <c r="K3" s="114"/>
      <c r="L3" s="114"/>
      <c r="M3" s="114"/>
      <c r="N3" s="114"/>
      <c r="O3" s="114"/>
      <c r="P3" s="115"/>
      <c r="Q3" s="116"/>
      <c r="R3" s="116"/>
      <c r="S3" s="117"/>
      <c r="T3" s="116"/>
      <c r="U3" s="116"/>
      <c r="V3" s="116"/>
      <c r="W3" s="118"/>
      <c r="X3" s="107"/>
    </row>
    <row r="4" spans="1:101" s="119" customFormat="1" ht="180.75" customHeight="1">
      <c r="A4" s="122">
        <v>1053</v>
      </c>
      <c r="B4" s="123" t="s">
        <v>50</v>
      </c>
      <c r="C4" s="124" t="s">
        <v>197</v>
      </c>
      <c r="D4" s="124" t="s">
        <v>151</v>
      </c>
      <c r="E4" s="141">
        <v>2000000</v>
      </c>
      <c r="F4" s="53"/>
      <c r="G4" s="53"/>
      <c r="H4" s="53"/>
      <c r="I4" s="53"/>
      <c r="J4" s="53"/>
      <c r="K4" s="53"/>
      <c r="L4" s="53"/>
      <c r="M4" s="53"/>
      <c r="N4" s="53"/>
      <c r="O4" s="53"/>
      <c r="P4" s="53"/>
      <c r="Q4" s="53"/>
      <c r="R4" s="53"/>
      <c r="S4" s="49">
        <f>N4+O4</f>
        <v>0</v>
      </c>
      <c r="T4" s="48">
        <f>R4+Q4</f>
        <v>0</v>
      </c>
      <c r="U4" s="46" t="e">
        <f>E4/L4</f>
        <v>#DIV/0!</v>
      </c>
      <c r="V4" s="46" t="e">
        <f>T4*U4</f>
        <v>#DIV/0!</v>
      </c>
      <c r="W4" s="53"/>
      <c r="X4" s="107"/>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1:101" s="120" customFormat="1" ht="122.25" customHeight="1">
      <c r="A5" s="53"/>
      <c r="B5" s="53"/>
      <c r="C5" s="128" t="s">
        <v>152</v>
      </c>
      <c r="D5" s="125"/>
      <c r="E5" s="53"/>
      <c r="F5" s="53"/>
      <c r="G5" s="53"/>
      <c r="H5" s="53"/>
      <c r="I5" s="53"/>
      <c r="J5" s="53"/>
      <c r="K5" s="53"/>
      <c r="L5" s="53"/>
      <c r="M5" s="53"/>
      <c r="N5" s="53"/>
      <c r="O5" s="53"/>
      <c r="P5" s="53"/>
      <c r="Q5" s="53"/>
      <c r="R5" s="53"/>
      <c r="S5" s="53"/>
      <c r="T5" s="53"/>
      <c r="U5" s="130" t="s">
        <v>54</v>
      </c>
      <c r="V5" s="263" t="e">
        <f>V4+'Commercial EquivalentCooler-SRV'!M4</f>
        <v>#DIV/0!</v>
      </c>
      <c r="W5" s="53"/>
      <c r="X5" s="10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row>
    <row r="6" spans="1:101" s="120" customFormat="1" ht="187.2">
      <c r="A6" s="122">
        <v>1056</v>
      </c>
      <c r="B6" s="123" t="s">
        <v>50</v>
      </c>
      <c r="C6" s="124" t="s">
        <v>198</v>
      </c>
      <c r="D6" s="124" t="s">
        <v>153</v>
      </c>
      <c r="E6" s="140">
        <v>1200000</v>
      </c>
      <c r="F6" s="53"/>
      <c r="G6" s="53"/>
      <c r="H6" s="53"/>
      <c r="I6" s="53"/>
      <c r="J6" s="53"/>
      <c r="K6" s="53"/>
      <c r="L6" s="53"/>
      <c r="M6" s="53"/>
      <c r="N6" s="53"/>
      <c r="O6" s="53"/>
      <c r="P6" s="53"/>
      <c r="Q6" s="53"/>
      <c r="R6" s="53"/>
      <c r="S6" s="49">
        <f>N6+O6</f>
        <v>0</v>
      </c>
      <c r="T6" s="48">
        <f>R6+Q6</f>
        <v>0</v>
      </c>
      <c r="U6" s="46" t="e">
        <f>E6/L6</f>
        <v>#DIV/0!</v>
      </c>
      <c r="V6" s="46" t="e">
        <f>T6*U6</f>
        <v>#DIV/0!</v>
      </c>
      <c r="W6" s="53"/>
      <c r="X6" s="107"/>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row>
    <row r="7" spans="1:101" s="120" customFormat="1" ht="120" customHeight="1">
      <c r="A7" s="53"/>
      <c r="B7" s="53"/>
      <c r="C7" s="128" t="s">
        <v>152</v>
      </c>
      <c r="D7" s="125"/>
      <c r="E7" s="53"/>
      <c r="F7" s="53"/>
      <c r="G7" s="53"/>
      <c r="H7" s="53"/>
      <c r="I7" s="53"/>
      <c r="J7" s="53"/>
      <c r="K7" s="53"/>
      <c r="L7" s="53"/>
      <c r="M7" s="53"/>
      <c r="N7" s="53"/>
      <c r="O7" s="53"/>
      <c r="P7" s="53"/>
      <c r="Q7" s="53"/>
      <c r="R7" s="53"/>
      <c r="S7" s="53"/>
      <c r="T7" s="53"/>
      <c r="U7" s="129" t="s">
        <v>54</v>
      </c>
      <c r="V7" s="263" t="e">
        <f>V6+'Commercial EquivalentCooler-SRV'!M6</f>
        <v>#DIV/0!</v>
      </c>
      <c r="W7" s="53"/>
      <c r="X7" s="10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row>
    <row r="8" spans="1:101" s="120" customFormat="1" ht="249.6">
      <c r="A8" s="122">
        <v>1060</v>
      </c>
      <c r="B8" s="123" t="s">
        <v>50</v>
      </c>
      <c r="C8" s="124" t="s">
        <v>199</v>
      </c>
      <c r="D8" s="125" t="s">
        <v>154</v>
      </c>
      <c r="E8" s="143">
        <v>1200000</v>
      </c>
      <c r="F8" s="53"/>
      <c r="G8" s="53"/>
      <c r="H8" s="53"/>
      <c r="I8" s="53"/>
      <c r="J8" s="53"/>
      <c r="K8" s="53"/>
      <c r="L8" s="53"/>
      <c r="M8" s="53"/>
      <c r="N8" s="53"/>
      <c r="O8" s="53"/>
      <c r="P8" s="53"/>
      <c r="Q8" s="53"/>
      <c r="R8" s="53"/>
      <c r="S8" s="49">
        <f>N8+O8</f>
        <v>0</v>
      </c>
      <c r="T8" s="48">
        <f>R8+Q8</f>
        <v>0</v>
      </c>
      <c r="U8" s="46" t="e">
        <f>E8/L8</f>
        <v>#DIV/0!</v>
      </c>
      <c r="V8" s="46" t="e">
        <f>T8*U8</f>
        <v>#DIV/0!</v>
      </c>
      <c r="W8" s="53"/>
      <c r="X8" s="107"/>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row>
    <row r="9" spans="1:101" s="121" customFormat="1" ht="120.75" customHeight="1">
      <c r="A9" s="53"/>
      <c r="B9" s="53"/>
      <c r="C9" s="128" t="s">
        <v>155</v>
      </c>
      <c r="D9" s="125"/>
      <c r="E9" s="53"/>
      <c r="F9" s="53"/>
      <c r="G9" s="53"/>
      <c r="H9" s="53"/>
      <c r="I9" s="53"/>
      <c r="J9" s="53"/>
      <c r="K9" s="53"/>
      <c r="L9" s="53"/>
      <c r="M9" s="53"/>
      <c r="N9" s="53"/>
      <c r="O9" s="53"/>
      <c r="P9" s="53"/>
      <c r="Q9" s="53"/>
      <c r="R9" s="53"/>
      <c r="S9" s="53"/>
      <c r="T9" s="53"/>
      <c r="U9" s="130" t="s">
        <v>54</v>
      </c>
      <c r="V9" s="263" t="e">
        <f>V8+'Commercial EquivalentCooler-SRV'!M8</f>
        <v>#DIV/0!</v>
      </c>
      <c r="W9" s="53"/>
      <c r="X9" s="126"/>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row>
    <row r="10" spans="1:101">
      <c r="A10" s="52"/>
      <c r="B10" s="52"/>
      <c r="C10" s="52"/>
      <c r="D10" s="52"/>
      <c r="E10" s="52"/>
      <c r="F10" s="52"/>
      <c r="G10" s="52"/>
      <c r="H10" s="52"/>
      <c r="I10" s="52"/>
      <c r="J10" s="52"/>
      <c r="K10" s="52"/>
      <c r="L10" s="52"/>
      <c r="M10" s="52"/>
      <c r="N10" s="52"/>
      <c r="O10" s="52"/>
      <c r="P10" s="52"/>
      <c r="Q10" s="52"/>
      <c r="R10" s="52"/>
      <c r="S10" s="52"/>
      <c r="T10" s="52"/>
      <c r="U10" s="52"/>
      <c r="V10" s="52"/>
      <c r="W10" s="52"/>
    </row>
  </sheetData>
  <mergeCells count="1">
    <mergeCell ref="E3:F3"/>
  </mergeCells>
  <pageMargins left="0.7" right="0.7" top="0.75" bottom="0.5" header="0.3" footer="0.3"/>
  <pageSetup paperSize="5" scale="47" orientation="landscape" r:id="rId1"/>
  <headerFooter>
    <oddHeader>&amp;C&amp;"-,Bold"&amp;14Shelby County Schools (SCBE)
Commodity Processing and Commercial Equivalent Bid
Commodity -  Cooler By the Serving</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topLeftCell="A2" workbookViewId="0">
      <selection activeCell="L8" sqref="L8:M8"/>
    </sheetView>
  </sheetViews>
  <sheetFormatPr defaultColWidth="9.109375" defaultRowHeight="18"/>
  <cols>
    <col min="1" max="1" width="9.109375" style="4"/>
    <col min="2" max="2" width="11.109375" style="4" customWidth="1"/>
    <col min="3" max="3" width="39" style="4" customWidth="1"/>
    <col min="4" max="4" width="30.88671875" style="4" customWidth="1"/>
    <col min="5" max="5" width="16" style="4" customWidth="1"/>
    <col min="6" max="6" width="16.44140625" style="4" customWidth="1"/>
    <col min="7" max="7" width="11.6640625" style="4" customWidth="1"/>
    <col min="8" max="8" width="10.88671875" style="4" customWidth="1"/>
    <col min="9" max="9" width="15.44140625" style="4" customWidth="1"/>
    <col min="10" max="10" width="12.88671875" style="4" customWidth="1"/>
    <col min="11" max="11" width="12" style="4" customWidth="1"/>
    <col min="12" max="12" width="13.6640625" style="4" customWidth="1"/>
    <col min="13" max="13" width="13.44140625" style="4" customWidth="1"/>
    <col min="14" max="14" width="12.33203125" style="4" customWidth="1"/>
    <col min="15" max="15" width="11.33203125" style="4" customWidth="1"/>
    <col min="16" max="16384" width="9.109375" style="4"/>
  </cols>
  <sheetData>
    <row r="1" spans="1:17" ht="62.4">
      <c r="A1" s="67" t="s">
        <v>95</v>
      </c>
      <c r="B1" s="67" t="s">
        <v>1</v>
      </c>
      <c r="C1" s="67" t="s">
        <v>2</v>
      </c>
      <c r="D1" s="67" t="s">
        <v>96</v>
      </c>
      <c r="E1" s="67" t="s">
        <v>97</v>
      </c>
      <c r="F1" s="67" t="s">
        <v>98</v>
      </c>
      <c r="G1" s="67" t="s">
        <v>99</v>
      </c>
      <c r="H1" s="67" t="s">
        <v>100</v>
      </c>
      <c r="I1" s="67" t="s">
        <v>101</v>
      </c>
      <c r="J1" s="68" t="s">
        <v>102</v>
      </c>
      <c r="K1" s="68" t="s">
        <v>103</v>
      </c>
      <c r="L1" s="69" t="s">
        <v>104</v>
      </c>
      <c r="M1" s="68" t="s">
        <v>105</v>
      </c>
      <c r="N1" s="70" t="s">
        <v>22</v>
      </c>
      <c r="O1" s="26" t="s">
        <v>106</v>
      </c>
    </row>
    <row r="2" spans="1:17" ht="31.2">
      <c r="A2" s="67" t="s">
        <v>23</v>
      </c>
      <c r="B2" s="71" t="s">
        <v>24</v>
      </c>
      <c r="C2" s="71" t="s">
        <v>25</v>
      </c>
      <c r="D2" s="71" t="s">
        <v>26</v>
      </c>
      <c r="E2" s="71" t="s">
        <v>27</v>
      </c>
      <c r="F2" s="71" t="s">
        <v>28</v>
      </c>
      <c r="G2" s="71" t="s">
        <v>29</v>
      </c>
      <c r="H2" s="71" t="s">
        <v>30</v>
      </c>
      <c r="I2" s="71" t="s">
        <v>33</v>
      </c>
      <c r="J2" s="72" t="s">
        <v>34</v>
      </c>
      <c r="K2" s="73" t="s">
        <v>35</v>
      </c>
      <c r="L2" s="72" t="s">
        <v>36</v>
      </c>
      <c r="M2" s="72" t="s">
        <v>37</v>
      </c>
      <c r="N2" s="74" t="s">
        <v>38</v>
      </c>
      <c r="O2" s="31" t="s">
        <v>43</v>
      </c>
    </row>
    <row r="3" spans="1:17" ht="122.25" customHeight="1">
      <c r="A3" s="131"/>
      <c r="B3" s="132"/>
      <c r="C3" s="133" t="s">
        <v>46</v>
      </c>
      <c r="D3" s="35" t="s">
        <v>47</v>
      </c>
      <c r="E3" s="271" t="s">
        <v>48</v>
      </c>
      <c r="F3" s="272"/>
      <c r="G3" s="36" t="s">
        <v>49</v>
      </c>
      <c r="H3" s="134"/>
      <c r="I3" s="132"/>
      <c r="J3" s="135"/>
      <c r="K3" s="136"/>
      <c r="L3" s="135"/>
      <c r="M3" s="135"/>
      <c r="N3" s="132"/>
      <c r="O3" s="137"/>
    </row>
    <row r="4" spans="1:17" ht="165.75" customHeight="1">
      <c r="A4" s="123">
        <v>1053</v>
      </c>
      <c r="B4" s="123" t="s">
        <v>50</v>
      </c>
      <c r="C4" s="124" t="s">
        <v>196</v>
      </c>
      <c r="D4" s="124" t="s">
        <v>151</v>
      </c>
      <c r="E4" s="142">
        <v>768000</v>
      </c>
      <c r="F4" s="53"/>
      <c r="G4" s="53"/>
      <c r="H4" s="53"/>
      <c r="I4" s="53"/>
      <c r="J4" s="53"/>
      <c r="K4" s="84"/>
      <c r="L4" s="264" t="e">
        <f>E4/I4</f>
        <v>#DIV/0!</v>
      </c>
      <c r="M4" s="264" t="e">
        <f>K4*L4</f>
        <v>#DIV/0!</v>
      </c>
      <c r="N4" s="265"/>
      <c r="O4" s="53"/>
      <c r="P4" s="108"/>
      <c r="Q4" s="52"/>
    </row>
    <row r="5" spans="1:17" ht="120" customHeight="1">
      <c r="A5" s="138"/>
      <c r="B5" s="123"/>
      <c r="C5" s="128" t="s">
        <v>156</v>
      </c>
      <c r="D5" s="53"/>
      <c r="E5" s="53"/>
      <c r="F5" s="53"/>
      <c r="G5" s="53"/>
      <c r="H5" s="53"/>
      <c r="I5" s="53"/>
      <c r="J5" s="53"/>
      <c r="K5" s="53"/>
      <c r="L5" s="130"/>
      <c r="M5" s="53"/>
      <c r="N5" s="53"/>
      <c r="O5" s="53"/>
      <c r="P5" s="108"/>
      <c r="Q5" s="52"/>
    </row>
    <row r="6" spans="1:17" ht="156">
      <c r="A6" s="123">
        <v>1056</v>
      </c>
      <c r="B6" s="123" t="s">
        <v>50</v>
      </c>
      <c r="C6" s="124" t="s">
        <v>157</v>
      </c>
      <c r="D6" s="124" t="s">
        <v>153</v>
      </c>
      <c r="E6" s="140">
        <v>500000</v>
      </c>
      <c r="F6" s="53"/>
      <c r="G6" s="53"/>
      <c r="H6" s="53"/>
      <c r="I6" s="53"/>
      <c r="J6" s="53"/>
      <c r="K6" s="84"/>
      <c r="L6" s="264" t="e">
        <f>E6/I6</f>
        <v>#DIV/0!</v>
      </c>
      <c r="M6" s="264" t="e">
        <f>K6*L6</f>
        <v>#DIV/0!</v>
      </c>
      <c r="N6" s="265"/>
      <c r="O6" s="53"/>
      <c r="P6" s="108"/>
      <c r="Q6" s="52"/>
    </row>
    <row r="7" spans="1:17" ht="62.4">
      <c r="A7" s="138"/>
      <c r="B7" s="123"/>
      <c r="C7" s="127" t="s">
        <v>158</v>
      </c>
      <c r="D7" s="53"/>
      <c r="E7" s="53"/>
      <c r="F7" s="53"/>
      <c r="G7" s="53"/>
      <c r="H7" s="53"/>
      <c r="I7" s="53"/>
      <c r="J7" s="53"/>
      <c r="K7" s="53"/>
      <c r="L7" s="130"/>
      <c r="M7" s="53"/>
      <c r="N7" s="53"/>
      <c r="O7" s="53"/>
      <c r="P7" s="108"/>
      <c r="Q7" s="52"/>
    </row>
    <row r="8" spans="1:17" ht="171.6">
      <c r="A8" s="123">
        <v>1060</v>
      </c>
      <c r="B8" s="123" t="s">
        <v>50</v>
      </c>
      <c r="C8" s="124" t="s">
        <v>159</v>
      </c>
      <c r="D8" s="125" t="s">
        <v>160</v>
      </c>
      <c r="E8" s="140">
        <v>250000</v>
      </c>
      <c r="F8" s="53"/>
      <c r="G8" s="53"/>
      <c r="H8" s="53"/>
      <c r="I8" s="53"/>
      <c r="J8" s="53"/>
      <c r="K8" s="84"/>
      <c r="L8" s="264" t="e">
        <f>E8/I8</f>
        <v>#DIV/0!</v>
      </c>
      <c r="M8" s="264" t="e">
        <f>K8*L8</f>
        <v>#DIV/0!</v>
      </c>
      <c r="N8" s="265"/>
      <c r="O8" s="53"/>
      <c r="P8" s="108"/>
      <c r="Q8" s="52"/>
    </row>
    <row r="9" spans="1:17" ht="62.4">
      <c r="A9" s="138"/>
      <c r="B9" s="123"/>
      <c r="C9" s="127" t="s">
        <v>161</v>
      </c>
      <c r="D9" s="53"/>
      <c r="E9" s="53"/>
      <c r="F9" s="53"/>
      <c r="G9" s="53"/>
      <c r="H9" s="53"/>
      <c r="I9" s="53"/>
      <c r="J9" s="53"/>
      <c r="K9" s="53"/>
      <c r="L9" s="130"/>
      <c r="M9" s="53"/>
      <c r="N9" s="53"/>
      <c r="O9" s="53"/>
      <c r="P9" s="108"/>
      <c r="Q9" s="52"/>
    </row>
    <row r="10" spans="1:17">
      <c r="A10" s="139"/>
      <c r="B10" s="139"/>
      <c r="C10" s="139"/>
      <c r="D10" s="139"/>
      <c r="E10" s="139"/>
      <c r="F10" s="139"/>
      <c r="G10" s="139"/>
      <c r="H10" s="139"/>
      <c r="I10" s="139"/>
      <c r="J10" s="139"/>
      <c r="K10" s="139"/>
      <c r="L10" s="139"/>
      <c r="M10" s="139"/>
      <c r="N10" s="139"/>
      <c r="O10" s="139"/>
      <c r="P10" s="52"/>
      <c r="Q10" s="52"/>
    </row>
  </sheetData>
  <mergeCells count="1">
    <mergeCell ref="E3:F3"/>
  </mergeCells>
  <conditionalFormatting sqref="K4">
    <cfRule type="colorScale" priority="8">
      <colorScale>
        <cfvo type="min"/>
        <cfvo type="max"/>
        <color rgb="FFFF7128"/>
        <color rgb="FFFFEF9C"/>
      </colorScale>
    </cfRule>
  </conditionalFormatting>
  <conditionalFormatting sqref="K6">
    <cfRule type="colorScale" priority="7">
      <colorScale>
        <cfvo type="min"/>
        <cfvo type="max"/>
        <color rgb="FFFF7128"/>
        <color rgb="FFFFEF9C"/>
      </colorScale>
    </cfRule>
  </conditionalFormatting>
  <conditionalFormatting sqref="K8">
    <cfRule type="colorScale" priority="6">
      <colorScale>
        <cfvo type="min"/>
        <cfvo type="max"/>
        <color rgb="FFFF7128"/>
        <color rgb="FFFFEF9C"/>
      </colorScale>
    </cfRule>
  </conditionalFormatting>
  <conditionalFormatting sqref="L4:N4">
    <cfRule type="colorScale" priority="5">
      <colorScale>
        <cfvo type="min"/>
        <cfvo type="max"/>
        <color rgb="FFFF7128"/>
        <color rgb="FFFFEF9C"/>
      </colorScale>
    </cfRule>
  </conditionalFormatting>
  <conditionalFormatting sqref="N6">
    <cfRule type="colorScale" priority="4">
      <colorScale>
        <cfvo type="min"/>
        <cfvo type="max"/>
        <color rgb="FFFF7128"/>
        <color rgb="FFFFEF9C"/>
      </colorScale>
    </cfRule>
  </conditionalFormatting>
  <conditionalFormatting sqref="N8">
    <cfRule type="colorScale" priority="3">
      <colorScale>
        <cfvo type="min"/>
        <cfvo type="max"/>
        <color rgb="FFFF7128"/>
        <color rgb="FFFFEF9C"/>
      </colorScale>
    </cfRule>
  </conditionalFormatting>
  <conditionalFormatting sqref="L6:M6">
    <cfRule type="colorScale" priority="2">
      <colorScale>
        <cfvo type="min"/>
        <cfvo type="max"/>
        <color rgb="FFFF7128"/>
        <color rgb="FFFFEF9C"/>
      </colorScale>
    </cfRule>
  </conditionalFormatting>
  <conditionalFormatting sqref="L8:M8">
    <cfRule type="colorScale" priority="1">
      <colorScale>
        <cfvo type="min"/>
        <cfvo type="max"/>
        <color rgb="FFFF7128"/>
        <color rgb="FFFFEF9C"/>
      </colorScale>
    </cfRule>
  </conditionalFormatting>
  <pageMargins left="0.45" right="0.45" top="1" bottom="0.75" header="0.3" footer="0.3"/>
  <pageSetup paperSize="5" scale="60" orientation="landscape" r:id="rId1"/>
  <headerFooter>
    <oddHeader>&amp;C&amp;"-,Bold"&amp;14Shelby County Schools (SCBE)&amp;"-,Regular"&amp;11
&amp;"-,Bold"&amp;14Commodity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9"/>
  <sheetViews>
    <sheetView topLeftCell="F2" workbookViewId="0">
      <selection activeCell="V4" sqref="V4"/>
    </sheetView>
  </sheetViews>
  <sheetFormatPr defaultColWidth="9.109375" defaultRowHeight="18"/>
  <cols>
    <col min="1" max="1" width="9.109375" style="145"/>
    <col min="2" max="2" width="15.44140625" style="164" customWidth="1"/>
    <col min="3" max="3" width="37.88671875" style="4" customWidth="1"/>
    <col min="4" max="4" width="30.88671875" style="4" customWidth="1"/>
    <col min="5" max="5" width="14.44140625" style="4" customWidth="1"/>
    <col min="6" max="6" width="13.109375" style="4" customWidth="1"/>
    <col min="7" max="7" width="9.88671875" style="4" customWidth="1"/>
    <col min="8" max="8" width="14.6640625" style="4" customWidth="1"/>
    <col min="9" max="9" width="10.44140625" style="4" customWidth="1"/>
    <col min="10" max="10" width="13" style="4" customWidth="1"/>
    <col min="11" max="11" width="12.109375" style="4" customWidth="1"/>
    <col min="12" max="12" width="12.33203125" style="4" customWidth="1"/>
    <col min="13" max="13" width="12.88671875" style="4" customWidth="1"/>
    <col min="14" max="14" width="13" style="4" customWidth="1"/>
    <col min="15" max="15" width="13.88671875" style="4" customWidth="1"/>
    <col min="16" max="17" width="12.33203125" style="4" customWidth="1"/>
    <col min="18" max="18" width="13.6640625" style="4" customWidth="1"/>
    <col min="19" max="19" width="12.44140625" style="4" customWidth="1"/>
    <col min="20" max="20" width="14.109375" style="4" customWidth="1"/>
    <col min="21" max="21" width="16" style="144" customWidth="1"/>
    <col min="22" max="22" width="13" style="4" customWidth="1"/>
    <col min="23" max="23" width="11.6640625" style="4" customWidth="1"/>
    <col min="24" max="16384" width="9.109375" style="4"/>
  </cols>
  <sheetData>
    <row r="1" spans="1:30" ht="78">
      <c r="A1" s="161" t="s">
        <v>0</v>
      </c>
      <c r="B1" s="25" t="s">
        <v>1</v>
      </c>
      <c r="C1" s="25" t="s">
        <v>2</v>
      </c>
      <c r="D1" s="26" t="s">
        <v>3</v>
      </c>
      <c r="E1" s="25" t="s">
        <v>4</v>
      </c>
      <c r="F1" s="26" t="s">
        <v>5</v>
      </c>
      <c r="G1" s="27" t="s">
        <v>6</v>
      </c>
      <c r="H1" s="28" t="s">
        <v>7</v>
      </c>
      <c r="I1" s="28" t="s">
        <v>8</v>
      </c>
      <c r="J1" s="29" t="s">
        <v>9</v>
      </c>
      <c r="K1" s="29" t="s">
        <v>10</v>
      </c>
      <c r="L1" s="26" t="s">
        <v>11</v>
      </c>
      <c r="M1" s="30" t="s">
        <v>12</v>
      </c>
      <c r="N1" s="31" t="s">
        <v>13</v>
      </c>
      <c r="O1" s="32" t="s">
        <v>14</v>
      </c>
      <c r="P1" s="33" t="s">
        <v>15</v>
      </c>
      <c r="Q1" s="31" t="s">
        <v>16</v>
      </c>
      <c r="R1" s="32" t="s">
        <v>17</v>
      </c>
      <c r="S1" s="24" t="s">
        <v>18</v>
      </c>
      <c r="T1" s="24" t="s">
        <v>19</v>
      </c>
      <c r="U1" s="28" t="s">
        <v>20</v>
      </c>
      <c r="V1" s="32" t="s">
        <v>21</v>
      </c>
      <c r="W1" s="31" t="s">
        <v>22</v>
      </c>
    </row>
    <row r="2" spans="1:30" ht="31.5" customHeight="1">
      <c r="A2" s="162" t="s">
        <v>23</v>
      </c>
      <c r="B2" s="26" t="s">
        <v>24</v>
      </c>
      <c r="C2" s="26" t="s">
        <v>25</v>
      </c>
      <c r="D2" s="26" t="s">
        <v>26</v>
      </c>
      <c r="E2" s="26" t="s">
        <v>27</v>
      </c>
      <c r="F2" s="26" t="s">
        <v>28</v>
      </c>
      <c r="G2" s="26" t="s">
        <v>29</v>
      </c>
      <c r="H2" s="34" t="s">
        <v>30</v>
      </c>
      <c r="I2" s="26" t="s">
        <v>31</v>
      </c>
      <c r="J2" s="26" t="s">
        <v>32</v>
      </c>
      <c r="K2" s="26" t="s">
        <v>33</v>
      </c>
      <c r="L2" s="26" t="s">
        <v>34</v>
      </c>
      <c r="M2" s="26" t="s">
        <v>35</v>
      </c>
      <c r="N2" s="26" t="s">
        <v>36</v>
      </c>
      <c r="O2" s="26" t="s">
        <v>37</v>
      </c>
      <c r="P2" s="26" t="s">
        <v>38</v>
      </c>
      <c r="Q2" s="26" t="s">
        <v>39</v>
      </c>
      <c r="R2" s="26" t="s">
        <v>40</v>
      </c>
      <c r="S2" s="26" t="s">
        <v>41</v>
      </c>
      <c r="T2" s="26" t="s">
        <v>42</v>
      </c>
      <c r="U2" s="26" t="s">
        <v>43</v>
      </c>
      <c r="V2" s="26" t="s">
        <v>44</v>
      </c>
      <c r="W2" s="26" t="s">
        <v>45</v>
      </c>
    </row>
    <row r="3" spans="1:30" ht="213.75" customHeight="1">
      <c r="A3" s="163"/>
      <c r="B3" s="9"/>
      <c r="C3" s="111" t="s">
        <v>46</v>
      </c>
      <c r="D3" s="35" t="s">
        <v>47</v>
      </c>
      <c r="E3" s="270" t="s">
        <v>48</v>
      </c>
      <c r="F3" s="270"/>
      <c r="G3" s="36" t="s">
        <v>49</v>
      </c>
      <c r="H3" s="168"/>
      <c r="I3" s="11"/>
      <c r="J3" s="9"/>
      <c r="K3" s="9"/>
      <c r="L3" s="9"/>
      <c r="M3" s="9"/>
      <c r="N3" s="9"/>
      <c r="O3" s="9"/>
      <c r="P3" s="12"/>
      <c r="Q3" s="13"/>
      <c r="R3" s="13"/>
      <c r="S3" s="14"/>
      <c r="T3" s="13"/>
      <c r="U3" s="160"/>
      <c r="V3" s="13"/>
      <c r="W3" s="15"/>
    </row>
    <row r="4" spans="1:30" ht="210" customHeight="1">
      <c r="A4" s="169">
        <v>1063</v>
      </c>
      <c r="B4" s="122" t="s">
        <v>50</v>
      </c>
      <c r="C4" s="170" t="s">
        <v>200</v>
      </c>
      <c r="D4" s="124" t="s">
        <v>162</v>
      </c>
      <c r="E4" s="188">
        <v>700000</v>
      </c>
      <c r="F4" s="53"/>
      <c r="G4" s="53"/>
      <c r="H4" s="53"/>
      <c r="I4" s="53"/>
      <c r="J4" s="53"/>
      <c r="K4" s="53"/>
      <c r="L4" s="53"/>
      <c r="M4" s="53"/>
      <c r="N4" s="53"/>
      <c r="O4" s="53"/>
      <c r="P4" s="53"/>
      <c r="Q4" s="53"/>
      <c r="R4" s="53"/>
      <c r="S4" s="49">
        <f>N4+O4</f>
        <v>0</v>
      </c>
      <c r="T4" s="48">
        <f>R4+Q4</f>
        <v>0</v>
      </c>
      <c r="U4" s="46" t="e">
        <f>E4/L4</f>
        <v>#DIV/0!</v>
      </c>
      <c r="V4" s="46" t="e">
        <f>T4*U4</f>
        <v>#DIV/0!</v>
      </c>
      <c r="W4" s="53"/>
      <c r="X4" s="108"/>
      <c r="Y4" s="52"/>
      <c r="Z4" s="52"/>
      <c r="AA4" s="52"/>
      <c r="AB4" s="52"/>
      <c r="AC4" s="52"/>
      <c r="AD4" s="52"/>
    </row>
    <row r="5" spans="1:30" ht="118.5" customHeight="1">
      <c r="A5" s="169"/>
      <c r="B5" s="122"/>
      <c r="C5" s="128" t="s">
        <v>163</v>
      </c>
      <c r="D5" s="171"/>
      <c r="E5" s="53"/>
      <c r="F5" s="53"/>
      <c r="G5" s="53"/>
      <c r="H5" s="53"/>
      <c r="I5" s="53"/>
      <c r="J5" s="53"/>
      <c r="K5" s="53"/>
      <c r="L5" s="53"/>
      <c r="M5" s="53"/>
      <c r="N5" s="53"/>
      <c r="O5" s="53"/>
      <c r="P5" s="53"/>
      <c r="Q5" s="53"/>
      <c r="R5" s="53"/>
      <c r="S5" s="53"/>
      <c r="T5" s="53"/>
      <c r="U5" s="66" t="s">
        <v>54</v>
      </c>
      <c r="V5" s="53" t="e">
        <f>V4+'Commercial Equiv - ALL OR NONE'!M4</f>
        <v>#DIV/0!</v>
      </c>
      <c r="W5" s="53"/>
      <c r="X5" s="108"/>
      <c r="Y5" s="52"/>
      <c r="Z5" s="52"/>
      <c r="AA5" s="52"/>
      <c r="AB5" s="52"/>
      <c r="AC5" s="52"/>
      <c r="AD5" s="52"/>
    </row>
    <row r="6" spans="1:30" ht="187.2">
      <c r="A6" s="169">
        <v>1074</v>
      </c>
      <c r="B6" s="122" t="s">
        <v>50</v>
      </c>
      <c r="C6" s="170" t="s">
        <v>201</v>
      </c>
      <c r="D6" s="170" t="s">
        <v>164</v>
      </c>
      <c r="E6" s="140">
        <v>400000</v>
      </c>
      <c r="F6" s="53"/>
      <c r="G6" s="53"/>
      <c r="H6" s="53"/>
      <c r="I6" s="53"/>
      <c r="J6" s="53"/>
      <c r="K6" s="53"/>
      <c r="L6" s="53"/>
      <c r="M6" s="53"/>
      <c r="N6" s="53"/>
      <c r="O6" s="53"/>
      <c r="P6" s="53"/>
      <c r="Q6" s="53"/>
      <c r="R6" s="53"/>
      <c r="S6" s="49">
        <f>N6+O6</f>
        <v>0</v>
      </c>
      <c r="T6" s="48">
        <f>R6+Q6</f>
        <v>0</v>
      </c>
      <c r="U6" s="46" t="e">
        <f>E6/L6</f>
        <v>#DIV/0!</v>
      </c>
      <c r="V6" s="46" t="e">
        <f>T6*U6</f>
        <v>#DIV/0!</v>
      </c>
      <c r="W6" s="53"/>
      <c r="X6" s="108"/>
      <c r="Y6" s="52"/>
      <c r="Z6" s="52"/>
      <c r="AA6" s="52"/>
      <c r="AB6" s="52"/>
      <c r="AC6" s="52"/>
      <c r="AD6" s="52"/>
    </row>
    <row r="7" spans="1:30" ht="120" customHeight="1">
      <c r="A7" s="169"/>
      <c r="B7" s="122"/>
      <c r="C7" s="128" t="s">
        <v>163</v>
      </c>
      <c r="D7" s="53"/>
      <c r="E7" s="53"/>
      <c r="F7" s="53"/>
      <c r="G7" s="53"/>
      <c r="H7" s="53"/>
      <c r="I7" s="53"/>
      <c r="J7" s="53"/>
      <c r="K7" s="53"/>
      <c r="L7" s="53"/>
      <c r="M7" s="53"/>
      <c r="N7" s="53"/>
      <c r="O7" s="53"/>
      <c r="P7" s="53"/>
      <c r="Q7" s="53"/>
      <c r="R7" s="53"/>
      <c r="S7" s="53"/>
      <c r="T7" s="53"/>
      <c r="U7" s="66" t="s">
        <v>54</v>
      </c>
      <c r="V7" s="53" t="e">
        <f>V6+'Commercial Equiv - ALL OR NONE'!M6</f>
        <v>#DIV/0!</v>
      </c>
      <c r="W7" s="53"/>
      <c r="X7" s="108"/>
      <c r="Y7" s="52"/>
      <c r="Z7" s="52"/>
      <c r="AA7" s="52"/>
      <c r="AB7" s="52"/>
      <c r="AC7" s="52"/>
      <c r="AD7" s="52"/>
    </row>
    <row r="8" spans="1:30" ht="374.4">
      <c r="A8" s="169">
        <v>1665</v>
      </c>
      <c r="B8" s="122" t="s">
        <v>50</v>
      </c>
      <c r="C8" s="124" t="s">
        <v>202</v>
      </c>
      <c r="D8" s="173" t="s">
        <v>165</v>
      </c>
      <c r="E8" s="140">
        <v>1000000</v>
      </c>
      <c r="F8" s="53"/>
      <c r="G8" s="53"/>
      <c r="H8" s="53"/>
      <c r="I8" s="53"/>
      <c r="J8" s="53"/>
      <c r="K8" s="53"/>
      <c r="L8" s="53"/>
      <c r="M8" s="53"/>
      <c r="N8" s="53"/>
      <c r="O8" s="53"/>
      <c r="P8" s="53"/>
      <c r="Q8" s="53"/>
      <c r="R8" s="53"/>
      <c r="S8" s="49">
        <f>N8+O8</f>
        <v>0</v>
      </c>
      <c r="T8" s="48">
        <f>R8+Q8</f>
        <v>0</v>
      </c>
      <c r="U8" s="46" t="e">
        <f>E8/L8</f>
        <v>#DIV/0!</v>
      </c>
      <c r="V8" s="46" t="e">
        <f>T8*U8</f>
        <v>#DIV/0!</v>
      </c>
      <c r="W8" s="53"/>
      <c r="X8" s="108"/>
      <c r="Y8" s="52"/>
      <c r="Z8" s="52"/>
      <c r="AA8" s="52"/>
      <c r="AB8" s="52"/>
      <c r="AC8" s="52"/>
      <c r="AD8" s="52"/>
    </row>
    <row r="9" spans="1:30" ht="105" customHeight="1">
      <c r="A9" s="172"/>
      <c r="B9" s="90"/>
      <c r="C9" s="128" t="s">
        <v>163</v>
      </c>
      <c r="D9" s="53"/>
      <c r="E9" s="53"/>
      <c r="F9" s="53"/>
      <c r="G9" s="53"/>
      <c r="H9" s="53"/>
      <c r="I9" s="53"/>
      <c r="J9" s="53"/>
      <c r="K9" s="53"/>
      <c r="L9" s="53"/>
      <c r="M9" s="53"/>
      <c r="N9" s="53"/>
      <c r="O9" s="53"/>
      <c r="P9" s="53"/>
      <c r="Q9" s="53"/>
      <c r="R9" s="53"/>
      <c r="S9" s="53"/>
      <c r="T9" s="53"/>
      <c r="U9" s="66" t="s">
        <v>54</v>
      </c>
      <c r="V9" s="53" t="e">
        <f>V8+'Commercial Equiv - ALL OR NONE'!M8</f>
        <v>#DIV/0!</v>
      </c>
      <c r="W9" s="53"/>
      <c r="X9" s="108"/>
      <c r="Y9" s="52"/>
      <c r="Z9" s="52"/>
      <c r="AA9" s="52"/>
      <c r="AB9" s="52"/>
      <c r="AC9" s="52"/>
      <c r="AD9" s="52"/>
    </row>
  </sheetData>
  <mergeCells count="1">
    <mergeCell ref="E3:F3"/>
  </mergeCells>
  <pageMargins left="0.7" right="0.7" top="0.75" bottom="0.75" header="0.3" footer="0.3"/>
  <pageSetup paperSize="5" scale="47" orientation="landscape" r:id="rId1"/>
  <headerFooter>
    <oddHeader>&amp;C&amp;"-,Bold"&amp;14Shelby County Schools (SCBE)
2022-2023  Commodity Processing and Commercial Equivalent Bid
Commodity -  All or Non By the Serving</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5"/>
  <sheetViews>
    <sheetView topLeftCell="B9" workbookViewId="0">
      <selection activeCell="L8" sqref="L8:M8"/>
    </sheetView>
  </sheetViews>
  <sheetFormatPr defaultRowHeight="14.4"/>
  <cols>
    <col min="1" max="2" width="12.33203125" style="167" customWidth="1"/>
    <col min="3" max="3" width="34.6640625" customWidth="1"/>
    <col min="4" max="4" width="36.109375" customWidth="1"/>
    <col min="5" max="5" width="17.109375" customWidth="1"/>
    <col min="6" max="6" width="19.109375" customWidth="1"/>
    <col min="7" max="7" width="16.33203125" customWidth="1"/>
    <col min="8" max="8" width="10.88671875" customWidth="1"/>
    <col min="9" max="9" width="12.88671875" customWidth="1"/>
    <col min="10" max="10" width="14.6640625" customWidth="1"/>
    <col min="11" max="11" width="13.88671875" customWidth="1"/>
    <col min="12" max="12" width="13.109375" customWidth="1"/>
    <col min="13" max="13" width="16.109375" customWidth="1"/>
    <col min="14" max="14" width="14.6640625" customWidth="1"/>
    <col min="15" max="15" width="12" customWidth="1"/>
    <col min="16" max="16" width="9.6640625" customWidth="1"/>
  </cols>
  <sheetData>
    <row r="1" spans="1:16" ht="46.8">
      <c r="A1" s="165" t="s">
        <v>95</v>
      </c>
      <c r="B1" s="67" t="s">
        <v>1</v>
      </c>
      <c r="C1" s="67" t="s">
        <v>2</v>
      </c>
      <c r="D1" s="67" t="s">
        <v>96</v>
      </c>
      <c r="E1" s="67" t="s">
        <v>97</v>
      </c>
      <c r="F1" s="67" t="s">
        <v>98</v>
      </c>
      <c r="G1" s="67" t="s">
        <v>99</v>
      </c>
      <c r="H1" s="67" t="s">
        <v>100</v>
      </c>
      <c r="I1" s="67" t="s">
        <v>101</v>
      </c>
      <c r="J1" s="68" t="s">
        <v>102</v>
      </c>
      <c r="K1" s="68" t="s">
        <v>103</v>
      </c>
      <c r="L1" s="69" t="s">
        <v>104</v>
      </c>
      <c r="M1" s="68" t="s">
        <v>105</v>
      </c>
      <c r="N1" s="70" t="s">
        <v>22</v>
      </c>
      <c r="O1" s="26" t="s">
        <v>106</v>
      </c>
    </row>
    <row r="2" spans="1:16" ht="15.6">
      <c r="A2" s="165" t="s">
        <v>23</v>
      </c>
      <c r="B2" s="71" t="s">
        <v>24</v>
      </c>
      <c r="C2" s="71" t="s">
        <v>25</v>
      </c>
      <c r="D2" s="71" t="s">
        <v>26</v>
      </c>
      <c r="E2" s="71" t="s">
        <v>27</v>
      </c>
      <c r="F2" s="71" t="s">
        <v>28</v>
      </c>
      <c r="G2" s="71" t="s">
        <v>29</v>
      </c>
      <c r="H2" s="71" t="s">
        <v>30</v>
      </c>
      <c r="I2" s="71" t="s">
        <v>33</v>
      </c>
      <c r="J2" s="72" t="s">
        <v>34</v>
      </c>
      <c r="K2" s="73" t="s">
        <v>35</v>
      </c>
      <c r="L2" s="72" t="s">
        <v>36</v>
      </c>
      <c r="M2" s="72" t="s">
        <v>37</v>
      </c>
      <c r="N2" s="74" t="s">
        <v>38</v>
      </c>
      <c r="O2" s="31" t="s">
        <v>43</v>
      </c>
    </row>
    <row r="3" spans="1:16" ht="203.25" customHeight="1">
      <c r="B3" s="166"/>
      <c r="C3" s="77"/>
      <c r="D3" s="133" t="s">
        <v>46</v>
      </c>
      <c r="E3" s="35" t="s">
        <v>47</v>
      </c>
      <c r="F3" s="271" t="s">
        <v>48</v>
      </c>
      <c r="G3" s="272"/>
      <c r="H3" s="36" t="s">
        <v>49</v>
      </c>
      <c r="I3" s="134"/>
      <c r="J3" s="77"/>
      <c r="K3" s="78"/>
      <c r="L3" s="79"/>
      <c r="M3" s="78"/>
      <c r="N3" s="78"/>
      <c r="O3" s="175"/>
      <c r="P3" s="174"/>
    </row>
    <row r="4" spans="1:16" s="148" customFormat="1" ht="202.8">
      <c r="A4" s="123">
        <v>1063</v>
      </c>
      <c r="B4" s="123" t="s">
        <v>50</v>
      </c>
      <c r="C4" s="124" t="s">
        <v>185</v>
      </c>
      <c r="D4" s="124" t="s">
        <v>166</v>
      </c>
      <c r="E4" s="140">
        <v>400000</v>
      </c>
      <c r="F4" s="125"/>
      <c r="G4" s="125"/>
      <c r="H4" s="125"/>
      <c r="I4" s="125"/>
      <c r="J4" s="125"/>
      <c r="K4" s="84"/>
      <c r="L4" s="264" t="e">
        <f>E4/I4</f>
        <v>#DIV/0!</v>
      </c>
      <c r="M4" s="264" t="e">
        <f>K4*L4</f>
        <v>#DIV/0!</v>
      </c>
      <c r="N4" s="265"/>
      <c r="O4" s="125"/>
    </row>
    <row r="5" spans="1:16" s="148" customFormat="1" ht="113.25" customHeight="1">
      <c r="A5" s="123"/>
      <c r="B5" s="123"/>
      <c r="C5" s="128" t="s">
        <v>167</v>
      </c>
      <c r="D5" s="124"/>
      <c r="E5" s="125"/>
      <c r="F5" s="125"/>
      <c r="G5" s="125"/>
      <c r="H5" s="125"/>
      <c r="I5" s="125"/>
      <c r="J5" s="125"/>
      <c r="K5" s="125"/>
      <c r="L5" s="125"/>
      <c r="M5" s="66"/>
      <c r="N5" s="125"/>
      <c r="O5" s="125"/>
    </row>
    <row r="6" spans="1:16" s="148" customFormat="1" ht="193.5" customHeight="1">
      <c r="A6" s="123">
        <v>1074</v>
      </c>
      <c r="B6" s="123" t="s">
        <v>50</v>
      </c>
      <c r="C6" s="124" t="s">
        <v>186</v>
      </c>
      <c r="D6" s="124" t="s">
        <v>168</v>
      </c>
      <c r="E6" s="140">
        <v>200000</v>
      </c>
      <c r="F6" s="125"/>
      <c r="G6" s="125"/>
      <c r="H6" s="125"/>
      <c r="I6" s="125"/>
      <c r="J6" s="125"/>
      <c r="K6" s="84"/>
      <c r="L6" s="264" t="e">
        <f>E6/I6</f>
        <v>#DIV/0!</v>
      </c>
      <c r="M6" s="264" t="e">
        <f>K6*L6</f>
        <v>#DIV/0!</v>
      </c>
      <c r="N6" s="265"/>
      <c r="O6" s="125"/>
    </row>
    <row r="7" spans="1:16" s="148" customFormat="1" ht="114" customHeight="1">
      <c r="A7" s="123"/>
      <c r="B7" s="123"/>
      <c r="C7" s="128" t="s">
        <v>167</v>
      </c>
      <c r="D7" s="125"/>
      <c r="E7" s="125"/>
      <c r="F7" s="125"/>
      <c r="G7" s="125"/>
      <c r="H7" s="125"/>
      <c r="I7" s="125"/>
      <c r="J7" s="125"/>
      <c r="K7" s="125"/>
      <c r="L7" s="125"/>
      <c r="M7" s="66"/>
      <c r="N7" s="125"/>
      <c r="O7" s="125"/>
    </row>
    <row r="8" spans="1:16" s="148" customFormat="1" ht="374.4">
      <c r="A8" s="123">
        <v>1665</v>
      </c>
      <c r="B8" s="123" t="s">
        <v>50</v>
      </c>
      <c r="C8" s="124" t="s">
        <v>187</v>
      </c>
      <c r="D8" s="124" t="s">
        <v>169</v>
      </c>
      <c r="E8" s="188">
        <v>300000</v>
      </c>
      <c r="F8" s="125"/>
      <c r="G8" s="125"/>
      <c r="H8" s="125"/>
      <c r="I8" s="125"/>
      <c r="J8" s="125"/>
      <c r="K8" s="84"/>
      <c r="L8" s="264" t="e">
        <f>E8/I8</f>
        <v>#DIV/0!</v>
      </c>
      <c r="M8" s="264" t="e">
        <f>K8*L8</f>
        <v>#DIV/0!</v>
      </c>
      <c r="N8" s="265"/>
      <c r="O8" s="125"/>
    </row>
    <row r="9" spans="1:16" s="148" customFormat="1" ht="107.25" customHeight="1">
      <c r="A9" s="125"/>
      <c r="B9" s="138"/>
      <c r="C9" s="128" t="s">
        <v>167</v>
      </c>
      <c r="D9" s="125"/>
      <c r="E9" s="125"/>
      <c r="F9" s="125"/>
      <c r="G9" s="125"/>
      <c r="H9" s="125"/>
      <c r="I9" s="125"/>
      <c r="J9" s="125"/>
      <c r="K9" s="125"/>
      <c r="L9" s="125"/>
      <c r="M9" s="66"/>
      <c r="N9" s="125"/>
      <c r="O9" s="125"/>
    </row>
    <row r="10" spans="1:16" ht="18">
      <c r="A10" s="145"/>
      <c r="B10" s="145"/>
      <c r="C10" s="4"/>
      <c r="D10" s="4"/>
      <c r="E10" s="4"/>
      <c r="F10" s="4"/>
      <c r="G10" s="4"/>
      <c r="H10" s="4"/>
      <c r="I10" s="4"/>
      <c r="J10" s="4"/>
      <c r="K10" s="4"/>
      <c r="L10" s="4"/>
    </row>
    <row r="11" spans="1:16" ht="18">
      <c r="A11" s="145"/>
      <c r="B11" s="145"/>
      <c r="C11" s="4"/>
      <c r="D11" s="4"/>
      <c r="E11" s="4"/>
      <c r="F11" s="4"/>
      <c r="G11" s="4"/>
      <c r="H11" s="4"/>
      <c r="I11" s="4"/>
      <c r="J11" s="4"/>
      <c r="K11" s="4"/>
      <c r="L11" s="4"/>
    </row>
    <row r="12" spans="1:16" ht="18">
      <c r="A12" s="145"/>
      <c r="B12" s="145"/>
      <c r="C12" s="4"/>
      <c r="D12" s="4"/>
      <c r="E12" s="4"/>
      <c r="F12" s="4"/>
      <c r="G12" s="4"/>
      <c r="H12" s="4"/>
      <c r="I12" s="4"/>
      <c r="J12" s="4"/>
      <c r="K12" s="4"/>
      <c r="L12" s="4"/>
    </row>
    <row r="13" spans="1:16" ht="18">
      <c r="A13" s="145"/>
      <c r="B13" s="145"/>
      <c r="C13" s="4"/>
      <c r="D13" s="4"/>
      <c r="E13" s="4"/>
      <c r="F13" s="4"/>
      <c r="G13" s="4"/>
      <c r="H13" s="4"/>
      <c r="I13" s="4"/>
      <c r="J13" s="4"/>
      <c r="K13" s="4"/>
      <c r="L13" s="4"/>
    </row>
    <row r="14" spans="1:16" ht="18">
      <c r="A14" s="145"/>
      <c r="B14" s="145"/>
      <c r="C14" s="4"/>
      <c r="D14" s="4"/>
      <c r="E14" s="4"/>
      <c r="F14" s="4"/>
      <c r="G14" s="4"/>
      <c r="H14" s="4"/>
      <c r="I14" s="4"/>
      <c r="J14" s="4"/>
      <c r="K14" s="4"/>
      <c r="L14" s="4"/>
    </row>
    <row r="15" spans="1:16" ht="18">
      <c r="A15" s="145"/>
      <c r="B15" s="145"/>
      <c r="C15" s="4"/>
      <c r="D15" s="4"/>
      <c r="E15" s="4"/>
      <c r="F15" s="4"/>
      <c r="G15" s="4"/>
      <c r="H15" s="4"/>
      <c r="I15" s="4"/>
      <c r="J15" s="4"/>
      <c r="K15" s="4"/>
      <c r="L15" s="4"/>
    </row>
    <row r="16" spans="1:16" ht="18">
      <c r="A16" s="145"/>
      <c r="B16" s="145"/>
      <c r="C16" s="4"/>
      <c r="D16" s="4"/>
      <c r="E16" s="4"/>
      <c r="F16" s="4"/>
      <c r="G16" s="4"/>
      <c r="H16" s="4"/>
      <c r="I16" s="4"/>
      <c r="J16" s="4"/>
      <c r="K16" s="4"/>
      <c r="L16" s="4"/>
    </row>
    <row r="17" spans="1:12" ht="18">
      <c r="A17" s="145"/>
      <c r="B17" s="145"/>
      <c r="C17" s="4"/>
      <c r="D17" s="4"/>
      <c r="E17" s="4"/>
      <c r="F17" s="4"/>
      <c r="G17" s="4"/>
      <c r="H17" s="4"/>
      <c r="I17" s="4"/>
      <c r="J17" s="4"/>
      <c r="K17" s="4"/>
      <c r="L17" s="4"/>
    </row>
    <row r="18" spans="1:12" ht="18">
      <c r="A18" s="145"/>
      <c r="B18" s="145"/>
      <c r="C18" s="4"/>
      <c r="D18" s="4"/>
      <c r="E18" s="4"/>
      <c r="F18" s="4"/>
      <c r="G18" s="4"/>
      <c r="H18" s="4"/>
      <c r="I18" s="4"/>
      <c r="J18" s="4"/>
      <c r="K18" s="4"/>
      <c r="L18" s="4"/>
    </row>
    <row r="19" spans="1:12" ht="18">
      <c r="A19" s="145"/>
      <c r="B19" s="145"/>
      <c r="C19" s="4"/>
      <c r="D19" s="4"/>
      <c r="E19" s="4"/>
      <c r="F19" s="4"/>
      <c r="G19" s="4"/>
      <c r="H19" s="4"/>
      <c r="I19" s="4"/>
      <c r="J19" s="4"/>
      <c r="K19" s="4"/>
      <c r="L19" s="4"/>
    </row>
    <row r="20" spans="1:12" ht="18">
      <c r="A20" s="145"/>
      <c r="B20" s="145"/>
      <c r="C20" s="4"/>
      <c r="D20" s="4"/>
      <c r="E20" s="4"/>
      <c r="F20" s="4"/>
      <c r="G20" s="4"/>
      <c r="H20" s="4"/>
      <c r="I20" s="4"/>
      <c r="J20" s="4"/>
      <c r="K20" s="4"/>
      <c r="L20" s="4"/>
    </row>
    <row r="21" spans="1:12" ht="18">
      <c r="A21" s="145"/>
      <c r="B21" s="145"/>
      <c r="C21" s="4"/>
      <c r="D21" s="4"/>
      <c r="E21" s="4"/>
      <c r="F21" s="4"/>
      <c r="G21" s="4"/>
      <c r="H21" s="4"/>
      <c r="I21" s="4"/>
      <c r="J21" s="4"/>
      <c r="K21" s="4"/>
      <c r="L21" s="4"/>
    </row>
    <row r="22" spans="1:12" ht="18">
      <c r="A22" s="145"/>
      <c r="B22" s="145"/>
      <c r="C22" s="4"/>
      <c r="D22" s="4"/>
      <c r="E22" s="4"/>
      <c r="F22" s="4"/>
      <c r="G22" s="4"/>
      <c r="H22" s="4"/>
      <c r="I22" s="4"/>
      <c r="J22" s="4"/>
      <c r="K22" s="4"/>
      <c r="L22" s="4"/>
    </row>
    <row r="23" spans="1:12" ht="18">
      <c r="A23" s="145"/>
      <c r="B23" s="145"/>
      <c r="C23" s="4"/>
      <c r="D23" s="4"/>
      <c r="E23" s="4"/>
      <c r="F23" s="4"/>
      <c r="G23" s="4"/>
      <c r="H23" s="4"/>
      <c r="I23" s="4"/>
      <c r="J23" s="4"/>
      <c r="K23" s="4"/>
      <c r="L23" s="4"/>
    </row>
    <row r="24" spans="1:12" ht="18">
      <c r="A24" s="145"/>
      <c r="B24" s="145"/>
      <c r="C24" s="4"/>
      <c r="D24" s="4"/>
      <c r="E24" s="4"/>
      <c r="F24" s="4"/>
      <c r="G24" s="4"/>
      <c r="H24" s="4"/>
      <c r="I24" s="4"/>
      <c r="J24" s="4"/>
      <c r="K24" s="4"/>
      <c r="L24" s="4"/>
    </row>
    <row r="25" spans="1:12" ht="18">
      <c r="A25" s="145"/>
      <c r="B25" s="145"/>
      <c r="C25" s="4"/>
      <c r="D25" s="4"/>
      <c r="E25" s="4"/>
      <c r="F25" s="4"/>
      <c r="G25" s="4"/>
      <c r="H25" s="4"/>
      <c r="I25" s="4"/>
      <c r="J25" s="4"/>
      <c r="K25" s="4"/>
      <c r="L25" s="4"/>
    </row>
    <row r="26" spans="1:12" ht="18">
      <c r="A26" s="145"/>
      <c r="B26" s="145"/>
      <c r="C26" s="4"/>
      <c r="D26" s="4"/>
      <c r="E26" s="4"/>
      <c r="F26" s="4"/>
      <c r="G26" s="4"/>
      <c r="H26" s="4"/>
      <c r="I26" s="4"/>
      <c r="J26" s="4"/>
      <c r="K26" s="4"/>
      <c r="L26" s="4"/>
    </row>
    <row r="27" spans="1:12" ht="18">
      <c r="A27" s="145"/>
      <c r="B27" s="145"/>
      <c r="C27" s="4"/>
      <c r="D27" s="4"/>
      <c r="E27" s="4"/>
      <c r="F27" s="4"/>
      <c r="G27" s="4"/>
      <c r="H27" s="4"/>
      <c r="I27" s="4"/>
      <c r="J27" s="4"/>
      <c r="K27" s="4"/>
      <c r="L27" s="4"/>
    </row>
    <row r="28" spans="1:12" ht="18">
      <c r="A28" s="145"/>
      <c r="B28" s="145"/>
      <c r="C28" s="4"/>
      <c r="D28" s="4"/>
      <c r="E28" s="4"/>
      <c r="F28" s="4"/>
      <c r="G28" s="4"/>
      <c r="H28" s="4"/>
      <c r="I28" s="4"/>
      <c r="J28" s="4"/>
      <c r="K28" s="4"/>
      <c r="L28" s="4"/>
    </row>
    <row r="29" spans="1:12" ht="18">
      <c r="A29" s="145"/>
      <c r="B29" s="145"/>
      <c r="C29" s="4"/>
      <c r="D29" s="4"/>
      <c r="E29" s="4"/>
      <c r="F29" s="4"/>
      <c r="G29" s="4"/>
      <c r="H29" s="4"/>
      <c r="I29" s="4"/>
      <c r="J29" s="4"/>
      <c r="K29" s="4"/>
      <c r="L29" s="4"/>
    </row>
    <row r="30" spans="1:12" ht="18">
      <c r="A30" s="145"/>
      <c r="B30" s="145"/>
      <c r="C30" s="4"/>
      <c r="D30" s="4"/>
      <c r="E30" s="4"/>
      <c r="F30" s="4"/>
      <c r="G30" s="4"/>
      <c r="H30" s="4"/>
      <c r="I30" s="4"/>
      <c r="J30" s="4"/>
      <c r="K30" s="4"/>
      <c r="L30" s="4"/>
    </row>
    <row r="31" spans="1:12" ht="18">
      <c r="A31" s="145"/>
      <c r="B31" s="145"/>
      <c r="C31" s="4"/>
      <c r="D31" s="4"/>
      <c r="E31" s="4"/>
      <c r="F31" s="4"/>
      <c r="G31" s="4"/>
      <c r="H31" s="4"/>
      <c r="I31" s="4"/>
      <c r="J31" s="4"/>
      <c r="K31" s="4"/>
      <c r="L31" s="4"/>
    </row>
    <row r="32" spans="1:12" ht="18">
      <c r="A32" s="145"/>
      <c r="B32" s="145"/>
      <c r="C32" s="4"/>
      <c r="D32" s="4"/>
      <c r="E32" s="4"/>
      <c r="F32" s="4"/>
      <c r="G32" s="4"/>
      <c r="H32" s="4"/>
      <c r="I32" s="4"/>
      <c r="J32" s="4"/>
      <c r="K32" s="4"/>
      <c r="L32" s="4"/>
    </row>
    <row r="33" spans="1:12" ht="18">
      <c r="A33" s="145"/>
      <c r="B33" s="145"/>
      <c r="C33" s="4"/>
      <c r="D33" s="4"/>
      <c r="E33" s="4"/>
      <c r="F33" s="4"/>
      <c r="G33" s="4"/>
      <c r="H33" s="4"/>
      <c r="I33" s="4"/>
      <c r="J33" s="4"/>
      <c r="K33" s="4"/>
      <c r="L33" s="4"/>
    </row>
    <row r="34" spans="1:12" ht="18">
      <c r="A34" s="145"/>
      <c r="B34" s="145"/>
      <c r="C34" s="4"/>
      <c r="D34" s="4"/>
      <c r="E34" s="4"/>
      <c r="F34" s="4"/>
      <c r="G34" s="4"/>
      <c r="H34" s="4"/>
      <c r="I34" s="4"/>
      <c r="J34" s="4"/>
      <c r="K34" s="4"/>
      <c r="L34" s="4"/>
    </row>
    <row r="35" spans="1:12" ht="18">
      <c r="A35" s="145"/>
      <c r="B35" s="145"/>
      <c r="C35" s="4"/>
      <c r="D35" s="4"/>
      <c r="E35" s="4"/>
      <c r="F35" s="4"/>
      <c r="G35" s="4"/>
      <c r="H35" s="4"/>
      <c r="I35" s="4"/>
      <c r="J35" s="4"/>
      <c r="K35" s="4"/>
      <c r="L35" s="4"/>
    </row>
  </sheetData>
  <mergeCells count="1">
    <mergeCell ref="F3:G3"/>
  </mergeCells>
  <conditionalFormatting sqref="K4">
    <cfRule type="colorScale" priority="8">
      <colorScale>
        <cfvo type="min"/>
        <cfvo type="max"/>
        <color rgb="FFFF7128"/>
        <color rgb="FFFFEF9C"/>
      </colorScale>
    </cfRule>
  </conditionalFormatting>
  <conditionalFormatting sqref="K6">
    <cfRule type="colorScale" priority="7">
      <colorScale>
        <cfvo type="min"/>
        <cfvo type="max"/>
        <color rgb="FFFF7128"/>
        <color rgb="FFFFEF9C"/>
      </colorScale>
    </cfRule>
  </conditionalFormatting>
  <conditionalFormatting sqref="K8">
    <cfRule type="colorScale" priority="6">
      <colorScale>
        <cfvo type="min"/>
        <cfvo type="max"/>
        <color rgb="FFFF7128"/>
        <color rgb="FFFFEF9C"/>
      </colorScale>
    </cfRule>
  </conditionalFormatting>
  <conditionalFormatting sqref="L4:N4">
    <cfRule type="colorScale" priority="5">
      <colorScale>
        <cfvo type="min"/>
        <cfvo type="max"/>
        <color rgb="FFFF7128"/>
        <color rgb="FFFFEF9C"/>
      </colorScale>
    </cfRule>
  </conditionalFormatting>
  <conditionalFormatting sqref="N6">
    <cfRule type="colorScale" priority="4">
      <colorScale>
        <cfvo type="min"/>
        <cfvo type="max"/>
        <color rgb="FFFF7128"/>
        <color rgb="FFFFEF9C"/>
      </colorScale>
    </cfRule>
  </conditionalFormatting>
  <conditionalFormatting sqref="N8">
    <cfRule type="colorScale" priority="3">
      <colorScale>
        <cfvo type="min"/>
        <cfvo type="max"/>
        <color rgb="FFFF7128"/>
        <color rgb="FFFFEF9C"/>
      </colorScale>
    </cfRule>
  </conditionalFormatting>
  <conditionalFormatting sqref="L6:M6">
    <cfRule type="colorScale" priority="2">
      <colorScale>
        <cfvo type="min"/>
        <cfvo type="max"/>
        <color rgb="FFFF7128"/>
        <color rgb="FFFFEF9C"/>
      </colorScale>
    </cfRule>
  </conditionalFormatting>
  <conditionalFormatting sqref="L8:M8">
    <cfRule type="colorScale" priority="1">
      <colorScale>
        <cfvo type="min"/>
        <cfvo type="max"/>
        <color rgb="FFFF7128"/>
        <color rgb="FFFFEF9C"/>
      </colorScale>
    </cfRule>
  </conditionalFormatting>
  <pageMargins left="0.7" right="0.7" top="0.75" bottom="0.75" header="0.3" footer="0.3"/>
  <pageSetup paperSize="5" scale="60" orientation="landscape" r:id="rId1"/>
  <headerFooter>
    <oddHeader>&amp;C&amp;"-,Bold"&amp;14Shelby County Schools (SCBE)
2022-2023  Commodity Processing and Commercial Equivalent Bid
Commercial Equivalent -  All or Non By the Serving</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9"/>
  <sheetViews>
    <sheetView workbookViewId="0">
      <selection activeCell="S4" sqref="S4"/>
    </sheetView>
  </sheetViews>
  <sheetFormatPr defaultColWidth="14.44140625" defaultRowHeight="114" customHeight="1"/>
  <cols>
    <col min="1" max="1" width="10.88671875" style="147" customWidth="1"/>
    <col min="2" max="2" width="13.109375" style="147" customWidth="1"/>
    <col min="3" max="3" width="33.88671875" style="52" customWidth="1"/>
    <col min="4" max="8" width="14.44140625" style="52"/>
    <col min="9" max="9" width="11.88671875" style="52" customWidth="1"/>
    <col min="10" max="10" width="12.6640625" style="52" customWidth="1"/>
    <col min="11" max="11" width="14.44140625" style="52"/>
    <col min="12" max="12" width="12" style="52" customWidth="1"/>
    <col min="13" max="14" width="14.44140625" style="52"/>
    <col min="15" max="15" width="13.88671875" style="52" customWidth="1"/>
    <col min="16" max="20" width="14.44140625" style="52"/>
    <col min="21" max="21" width="13" style="52" customWidth="1"/>
    <col min="22" max="22" width="14.44140625" style="52"/>
    <col min="23" max="23" width="10.88671875" style="52" customWidth="1"/>
    <col min="24" max="16384" width="14.44140625" style="52"/>
  </cols>
  <sheetData>
    <row r="1" spans="1:23" s="146" customFormat="1" ht="96" customHeight="1">
      <c r="A1" s="25" t="s">
        <v>0</v>
      </c>
      <c r="B1" s="25" t="s">
        <v>1</v>
      </c>
      <c r="C1" s="25" t="s">
        <v>2</v>
      </c>
      <c r="D1" s="26" t="s">
        <v>3</v>
      </c>
      <c r="E1" s="25" t="s">
        <v>4</v>
      </c>
      <c r="F1" s="26" t="s">
        <v>5</v>
      </c>
      <c r="G1" s="27" t="s">
        <v>6</v>
      </c>
      <c r="H1" s="28" t="s">
        <v>7</v>
      </c>
      <c r="I1" s="28" t="s">
        <v>8</v>
      </c>
      <c r="J1" s="29" t="s">
        <v>9</v>
      </c>
      <c r="K1" s="29" t="s">
        <v>10</v>
      </c>
      <c r="L1" s="26" t="s">
        <v>11</v>
      </c>
      <c r="M1" s="30" t="s">
        <v>12</v>
      </c>
      <c r="N1" s="31" t="s">
        <v>13</v>
      </c>
      <c r="O1" s="32" t="s">
        <v>14</v>
      </c>
      <c r="P1" s="33" t="s">
        <v>15</v>
      </c>
      <c r="Q1" s="31" t="s">
        <v>16</v>
      </c>
      <c r="R1" s="32" t="s">
        <v>17</v>
      </c>
      <c r="S1" s="24" t="s">
        <v>18</v>
      </c>
      <c r="T1" s="24" t="s">
        <v>19</v>
      </c>
      <c r="U1" s="28" t="s">
        <v>20</v>
      </c>
      <c r="V1" s="32" t="s">
        <v>21</v>
      </c>
      <c r="W1" s="31" t="s">
        <v>22</v>
      </c>
    </row>
    <row r="2" spans="1:23" s="146" customFormat="1" ht="28.5" customHeight="1">
      <c r="A2" s="184" t="s">
        <v>23</v>
      </c>
      <c r="B2" s="184" t="s">
        <v>24</v>
      </c>
      <c r="C2" s="26" t="s">
        <v>25</v>
      </c>
      <c r="D2" s="26" t="s">
        <v>26</v>
      </c>
      <c r="E2" s="26" t="s">
        <v>27</v>
      </c>
      <c r="F2" s="26" t="s">
        <v>28</v>
      </c>
      <c r="G2" s="26" t="s">
        <v>29</v>
      </c>
      <c r="H2" s="34" t="s">
        <v>30</v>
      </c>
      <c r="I2" s="26" t="s">
        <v>31</v>
      </c>
      <c r="J2" s="26" t="s">
        <v>32</v>
      </c>
      <c r="K2" s="26" t="s">
        <v>33</v>
      </c>
      <c r="L2" s="26" t="s">
        <v>34</v>
      </c>
      <c r="M2" s="26" t="s">
        <v>35</v>
      </c>
      <c r="N2" s="26" t="s">
        <v>36</v>
      </c>
      <c r="O2" s="26" t="s">
        <v>37</v>
      </c>
      <c r="P2" s="26" t="s">
        <v>38</v>
      </c>
      <c r="Q2" s="26" t="s">
        <v>39</v>
      </c>
      <c r="R2" s="26" t="s">
        <v>40</v>
      </c>
      <c r="S2" s="26" t="s">
        <v>41</v>
      </c>
      <c r="T2" s="26" t="s">
        <v>42</v>
      </c>
      <c r="U2" s="26" t="s">
        <v>43</v>
      </c>
      <c r="V2" s="26" t="s">
        <v>44</v>
      </c>
      <c r="W2" s="26" t="s">
        <v>45</v>
      </c>
    </row>
    <row r="3" spans="1:23" s="159" customFormat="1" ht="175.5" customHeight="1">
      <c r="A3" s="185"/>
      <c r="B3" s="186"/>
      <c r="C3" s="176" t="s">
        <v>46</v>
      </c>
      <c r="D3" s="178" t="s">
        <v>47</v>
      </c>
      <c r="E3" s="273" t="s">
        <v>48</v>
      </c>
      <c r="F3" s="274"/>
      <c r="G3" s="179" t="s">
        <v>49</v>
      </c>
      <c r="H3" s="155"/>
      <c r="I3" s="155"/>
      <c r="J3" s="177"/>
      <c r="K3" s="177"/>
      <c r="L3" s="177"/>
      <c r="M3" s="177"/>
      <c r="N3" s="177"/>
      <c r="O3" s="177"/>
      <c r="P3" s="180"/>
      <c r="Q3" s="181"/>
      <c r="R3" s="181"/>
      <c r="S3" s="182"/>
      <c r="T3" s="181"/>
      <c r="U3" s="181"/>
      <c r="V3" s="181"/>
      <c r="W3" s="183"/>
    </row>
    <row r="4" spans="1:23" s="148" customFormat="1" ht="180" customHeight="1">
      <c r="A4" s="122">
        <v>1174</v>
      </c>
      <c r="B4" s="122" t="s">
        <v>50</v>
      </c>
      <c r="C4" s="124" t="s">
        <v>181</v>
      </c>
      <c r="D4" s="125" t="s">
        <v>170</v>
      </c>
      <c r="E4" s="140">
        <v>2000000</v>
      </c>
      <c r="F4" s="125"/>
      <c r="G4" s="125"/>
      <c r="H4" s="125"/>
      <c r="I4" s="125"/>
      <c r="J4" s="125"/>
      <c r="K4" s="125"/>
      <c r="L4" s="125"/>
      <c r="M4" s="125"/>
      <c r="N4" s="125"/>
      <c r="O4" s="125"/>
      <c r="P4" s="250"/>
      <c r="Q4" s="125"/>
      <c r="R4" s="125"/>
      <c r="S4" s="49">
        <f>N4+O4</f>
        <v>0</v>
      </c>
      <c r="T4" s="48">
        <f>R4+Q4</f>
        <v>0</v>
      </c>
      <c r="U4" s="46" t="e">
        <f>E4/L4</f>
        <v>#DIV/0!</v>
      </c>
      <c r="V4" s="46" t="e">
        <f>T4*U4</f>
        <v>#DIV/0!</v>
      </c>
      <c r="W4" s="125"/>
    </row>
    <row r="5" spans="1:23" s="149" customFormat="1" ht="114" customHeight="1">
      <c r="A5" s="122"/>
      <c r="B5" s="192"/>
      <c r="C5" s="127" t="s">
        <v>171</v>
      </c>
      <c r="D5" s="138"/>
      <c r="E5" s="138"/>
      <c r="F5" s="138"/>
      <c r="G5" s="138"/>
      <c r="H5" s="138"/>
      <c r="I5" s="138"/>
      <c r="J5" s="138"/>
      <c r="K5" s="138"/>
      <c r="L5" s="138"/>
      <c r="M5" s="138"/>
      <c r="N5" s="138"/>
      <c r="O5" s="138"/>
      <c r="P5" s="251"/>
      <c r="Q5" s="138"/>
      <c r="R5" s="138"/>
      <c r="S5" s="138"/>
      <c r="T5" s="138"/>
      <c r="U5" s="189" t="s">
        <v>54</v>
      </c>
      <c r="V5" s="125" t="e">
        <f>V4+'[1]Commercial Equivalent- DRY SRV'!M4</f>
        <v>#DIV/0!</v>
      </c>
      <c r="W5" s="138"/>
    </row>
    <row r="6" spans="1:23" s="148" customFormat="1" ht="183" customHeight="1">
      <c r="A6" s="122">
        <v>1201</v>
      </c>
      <c r="B6" s="122" t="s">
        <v>50</v>
      </c>
      <c r="C6" s="124" t="s">
        <v>182</v>
      </c>
      <c r="D6" s="124" t="s">
        <v>172</v>
      </c>
      <c r="E6" s="190">
        <v>5500000</v>
      </c>
      <c r="F6" s="125"/>
      <c r="G6" s="125"/>
      <c r="H6" s="125"/>
      <c r="I6" s="125"/>
      <c r="J6" s="125"/>
      <c r="K6" s="125"/>
      <c r="L6" s="125"/>
      <c r="M6" s="125"/>
      <c r="N6" s="125"/>
      <c r="O6" s="125"/>
      <c r="P6" s="250"/>
      <c r="Q6" s="125"/>
      <c r="R6" s="125"/>
      <c r="S6" s="49">
        <f>N6+O6</f>
        <v>0</v>
      </c>
      <c r="T6" s="48">
        <f>R6+Q6</f>
        <v>0</v>
      </c>
      <c r="U6" s="46" t="e">
        <f>E6/L6</f>
        <v>#DIV/0!</v>
      </c>
      <c r="V6" s="46" t="e">
        <f>T6*U6</f>
        <v>#DIV/0!</v>
      </c>
      <c r="W6" s="125"/>
    </row>
    <row r="7" spans="1:23" s="149" customFormat="1" ht="114" customHeight="1">
      <c r="A7" s="122"/>
      <c r="B7" s="193"/>
      <c r="C7" s="127" t="s">
        <v>171</v>
      </c>
      <c r="D7" s="138"/>
      <c r="E7" s="138"/>
      <c r="F7" s="138"/>
      <c r="G7" s="138"/>
      <c r="H7" s="138"/>
      <c r="I7" s="138"/>
      <c r="J7" s="138"/>
      <c r="K7" s="138"/>
      <c r="L7" s="138"/>
      <c r="M7" s="138"/>
      <c r="N7" s="138"/>
      <c r="O7" s="138"/>
      <c r="P7" s="251"/>
      <c r="Q7" s="138"/>
      <c r="R7" s="138"/>
      <c r="S7" s="138"/>
      <c r="T7" s="138"/>
      <c r="U7" s="189" t="s">
        <v>54</v>
      </c>
      <c r="V7" s="125" t="e">
        <f>V6+'[1]Commercial Equivalent- DRY SRV'!M6</f>
        <v>#DIV/0!</v>
      </c>
      <c r="W7" s="138"/>
    </row>
    <row r="8" spans="1:23" s="148" customFormat="1" ht="223.5" customHeight="1">
      <c r="A8" s="122">
        <v>1510</v>
      </c>
      <c r="B8" s="122" t="s">
        <v>50</v>
      </c>
      <c r="C8" s="124" t="s">
        <v>183</v>
      </c>
      <c r="D8" s="124" t="s">
        <v>173</v>
      </c>
      <c r="E8" s="194">
        <v>700000</v>
      </c>
      <c r="F8" s="125"/>
      <c r="G8" s="125"/>
      <c r="H8" s="125"/>
      <c r="I8" s="125"/>
      <c r="J8" s="125"/>
      <c r="K8" s="125"/>
      <c r="L8" s="125"/>
      <c r="M8" s="125"/>
      <c r="N8" s="125"/>
      <c r="O8" s="125"/>
      <c r="P8" s="250"/>
      <c r="Q8" s="125"/>
      <c r="R8" s="125"/>
      <c r="S8" s="49">
        <f>N8+O8</f>
        <v>0</v>
      </c>
      <c r="T8" s="48">
        <f>R8+Q8</f>
        <v>0</v>
      </c>
      <c r="U8" s="46" t="e">
        <f>E8/L8</f>
        <v>#DIV/0!</v>
      </c>
      <c r="V8" s="46" t="e">
        <f>T8*U8</f>
        <v>#DIV/0!</v>
      </c>
      <c r="W8" s="125"/>
    </row>
    <row r="9" spans="1:23" ht="114" customHeight="1">
      <c r="A9" s="192"/>
      <c r="B9" s="193"/>
      <c r="C9" s="127" t="s">
        <v>171</v>
      </c>
      <c r="D9" s="53"/>
      <c r="E9" s="53"/>
      <c r="F9" s="53"/>
      <c r="G9" s="53"/>
      <c r="H9" s="53"/>
      <c r="I9" s="53"/>
      <c r="J9" s="53"/>
      <c r="K9" s="53"/>
      <c r="L9" s="53"/>
      <c r="M9" s="53"/>
      <c r="N9" s="53"/>
      <c r="O9" s="53"/>
      <c r="P9" s="252"/>
      <c r="Q9" s="53"/>
      <c r="R9" s="53"/>
      <c r="S9" s="53"/>
      <c r="T9" s="53"/>
      <c r="U9" s="189" t="s">
        <v>54</v>
      </c>
      <c r="V9" s="125" t="e">
        <f>V8+'[1]Commercial Equivalent- DRY SRV'!M8</f>
        <v>#DIV/0!</v>
      </c>
      <c r="W9" s="53"/>
    </row>
    <row r="10" spans="1:23" s="148" customFormat="1" ht="202.8">
      <c r="A10" s="122">
        <v>1916</v>
      </c>
      <c r="B10" s="122" t="s">
        <v>50</v>
      </c>
      <c r="C10" s="124" t="s">
        <v>184</v>
      </c>
      <c r="D10" s="124" t="s">
        <v>174</v>
      </c>
      <c r="E10" s="197">
        <v>1200000</v>
      </c>
      <c r="F10" s="125"/>
      <c r="G10" s="125"/>
      <c r="H10" s="125"/>
      <c r="I10" s="125"/>
      <c r="J10" s="125"/>
      <c r="K10" s="125"/>
      <c r="L10" s="125"/>
      <c r="M10" s="125"/>
      <c r="N10" s="125"/>
      <c r="O10" s="125"/>
      <c r="P10" s="250"/>
      <c r="Q10" s="125"/>
      <c r="R10" s="125"/>
      <c r="S10" s="49">
        <f>N10+O10</f>
        <v>0</v>
      </c>
      <c r="T10" s="48">
        <f>R10+Q10</f>
        <v>0</v>
      </c>
      <c r="U10" s="46" t="e">
        <f>E10/L10</f>
        <v>#DIV/0!</v>
      </c>
      <c r="V10" s="46" t="e">
        <f>T10*U10</f>
        <v>#DIV/0!</v>
      </c>
      <c r="W10" s="125"/>
    </row>
    <row r="11" spans="1:23" ht="114" customHeight="1">
      <c r="A11" s="253"/>
      <c r="B11" s="253"/>
      <c r="C11" s="254" t="s">
        <v>171</v>
      </c>
      <c r="D11" s="255"/>
      <c r="E11" s="256"/>
      <c r="F11" s="255"/>
      <c r="G11" s="255"/>
      <c r="H11" s="255"/>
      <c r="I11" s="255"/>
      <c r="J11" s="255"/>
      <c r="K11" s="255"/>
      <c r="L11" s="255"/>
      <c r="M11" s="255"/>
      <c r="N11" s="255"/>
      <c r="O11" s="255"/>
      <c r="P11" s="257"/>
      <c r="Q11" s="255"/>
      <c r="R11" s="255"/>
      <c r="S11" s="255"/>
      <c r="T11" s="255"/>
      <c r="U11" s="258" t="s">
        <v>54</v>
      </c>
      <c r="V11" s="125" t="e">
        <f>V10+'[1]Commercial Equivalent- DRY SRV'!M10</f>
        <v>#DIV/0!</v>
      </c>
      <c r="W11" s="255"/>
    </row>
    <row r="12" spans="1:23" ht="114" customHeight="1">
      <c r="A12" s="259"/>
      <c r="B12" s="259"/>
      <c r="C12" s="260"/>
      <c r="D12" s="260"/>
      <c r="E12" s="260"/>
      <c r="F12" s="260"/>
      <c r="G12" s="260"/>
      <c r="H12" s="260"/>
      <c r="I12" s="260"/>
      <c r="J12" s="260"/>
      <c r="K12" s="260"/>
      <c r="L12" s="260"/>
      <c r="M12" s="260"/>
      <c r="N12" s="260"/>
      <c r="O12" s="260"/>
      <c r="P12" s="260"/>
      <c r="Q12" s="260"/>
      <c r="R12" s="260"/>
      <c r="S12" s="260"/>
      <c r="T12" s="260"/>
      <c r="U12" s="260"/>
      <c r="V12" s="261"/>
      <c r="W12" s="260"/>
    </row>
    <row r="13" spans="1:23" ht="114" customHeight="1">
      <c r="A13" s="259"/>
      <c r="B13" s="259"/>
      <c r="C13" s="260"/>
      <c r="D13" s="260"/>
      <c r="E13" s="260"/>
      <c r="F13" s="260"/>
      <c r="G13" s="260"/>
      <c r="H13" s="260"/>
      <c r="I13" s="260"/>
      <c r="J13" s="260"/>
      <c r="K13" s="260"/>
      <c r="L13" s="260"/>
      <c r="M13" s="260"/>
      <c r="N13" s="260"/>
      <c r="O13" s="260"/>
      <c r="P13" s="260"/>
      <c r="Q13" s="260"/>
      <c r="R13" s="260"/>
      <c r="S13" s="260"/>
      <c r="T13" s="260"/>
      <c r="U13" s="260"/>
      <c r="V13" s="261"/>
      <c r="W13" s="260"/>
    </row>
    <row r="14" spans="1:23" ht="114" customHeight="1">
      <c r="A14" s="259"/>
      <c r="B14" s="259"/>
      <c r="C14" s="260"/>
      <c r="D14" s="260"/>
      <c r="E14" s="260"/>
      <c r="F14" s="260"/>
      <c r="G14" s="260"/>
      <c r="H14" s="260"/>
      <c r="I14" s="260"/>
      <c r="J14" s="260"/>
      <c r="K14" s="260"/>
      <c r="L14" s="260"/>
      <c r="M14" s="260"/>
      <c r="N14" s="260"/>
      <c r="O14" s="260"/>
      <c r="P14" s="260"/>
      <c r="Q14" s="260"/>
      <c r="R14" s="260"/>
      <c r="S14" s="260"/>
      <c r="T14" s="260"/>
      <c r="U14" s="260"/>
      <c r="V14" s="261"/>
      <c r="W14" s="260"/>
    </row>
    <row r="15" spans="1:23" ht="114" customHeight="1">
      <c r="A15" s="259"/>
      <c r="B15" s="259"/>
      <c r="C15" s="260"/>
      <c r="D15" s="260"/>
      <c r="E15" s="260"/>
      <c r="F15" s="260"/>
      <c r="G15" s="260"/>
      <c r="H15" s="260"/>
      <c r="I15" s="260"/>
      <c r="J15" s="260"/>
      <c r="K15" s="260"/>
      <c r="L15" s="260"/>
      <c r="M15" s="260"/>
      <c r="N15" s="260"/>
      <c r="O15" s="260"/>
      <c r="P15" s="260"/>
      <c r="Q15" s="260"/>
      <c r="R15" s="260"/>
      <c r="S15" s="260"/>
      <c r="T15" s="260"/>
      <c r="U15" s="260"/>
      <c r="V15" s="261"/>
      <c r="W15" s="260"/>
    </row>
    <row r="16" spans="1:23" ht="114" customHeight="1">
      <c r="A16" s="259"/>
      <c r="B16" s="259"/>
      <c r="C16" s="260"/>
      <c r="D16" s="260"/>
      <c r="E16" s="260"/>
      <c r="F16" s="260"/>
      <c r="G16" s="260"/>
      <c r="H16" s="260"/>
      <c r="I16" s="260"/>
      <c r="J16" s="260"/>
      <c r="K16" s="260"/>
      <c r="L16" s="260"/>
      <c r="M16" s="260"/>
      <c r="N16" s="260"/>
      <c r="O16" s="260"/>
      <c r="P16" s="260"/>
      <c r="Q16" s="260"/>
      <c r="R16" s="260"/>
      <c r="S16" s="260"/>
      <c r="T16" s="260"/>
      <c r="U16" s="260"/>
      <c r="V16" s="261"/>
      <c r="W16" s="260"/>
    </row>
    <row r="17" spans="1:23" ht="114" customHeight="1">
      <c r="A17" s="259"/>
      <c r="B17" s="259"/>
      <c r="C17" s="260"/>
      <c r="D17" s="260"/>
      <c r="E17" s="260"/>
      <c r="F17" s="260"/>
      <c r="G17" s="260"/>
      <c r="H17" s="260"/>
      <c r="I17" s="260"/>
      <c r="J17" s="260"/>
      <c r="K17" s="260"/>
      <c r="L17" s="260"/>
      <c r="M17" s="260"/>
      <c r="N17" s="260"/>
      <c r="O17" s="260"/>
      <c r="P17" s="260"/>
      <c r="Q17" s="260"/>
      <c r="R17" s="260"/>
      <c r="S17" s="260"/>
      <c r="T17" s="260"/>
      <c r="U17" s="260"/>
      <c r="V17" s="261"/>
      <c r="W17" s="260"/>
    </row>
    <row r="18" spans="1:23" ht="114" customHeight="1">
      <c r="A18" s="259"/>
      <c r="B18" s="259"/>
      <c r="C18" s="260"/>
      <c r="D18" s="260"/>
      <c r="E18" s="260"/>
      <c r="F18" s="260"/>
      <c r="G18" s="260"/>
      <c r="H18" s="260"/>
      <c r="I18" s="260"/>
      <c r="J18" s="260"/>
      <c r="K18" s="260"/>
      <c r="L18" s="260"/>
      <c r="M18" s="260"/>
      <c r="N18" s="260"/>
      <c r="O18" s="260"/>
      <c r="P18" s="260"/>
      <c r="Q18" s="260"/>
      <c r="R18" s="260"/>
      <c r="S18" s="260"/>
      <c r="T18" s="260"/>
      <c r="U18" s="260"/>
      <c r="V18" s="261"/>
      <c r="W18" s="260"/>
    </row>
    <row r="19" spans="1:23" ht="114" customHeight="1">
      <c r="A19" s="259"/>
      <c r="B19" s="259"/>
      <c r="C19" s="260"/>
      <c r="D19" s="260"/>
      <c r="E19" s="260"/>
      <c r="F19" s="260"/>
      <c r="G19" s="260"/>
      <c r="H19" s="260"/>
      <c r="I19" s="260"/>
      <c r="J19" s="260"/>
      <c r="K19" s="260"/>
      <c r="L19" s="260"/>
      <c r="M19" s="260"/>
      <c r="N19" s="260"/>
      <c r="O19" s="260"/>
      <c r="P19" s="260"/>
      <c r="Q19" s="260"/>
      <c r="R19" s="260"/>
      <c r="S19" s="260"/>
      <c r="T19" s="260"/>
      <c r="U19" s="260"/>
      <c r="V19" s="261"/>
      <c r="W19" s="260"/>
    </row>
    <row r="20" spans="1:23" ht="114" customHeight="1">
      <c r="A20" s="259"/>
      <c r="B20" s="259"/>
      <c r="C20" s="260"/>
      <c r="D20" s="260"/>
      <c r="E20" s="260"/>
      <c r="F20" s="260"/>
      <c r="G20" s="260"/>
      <c r="H20" s="260"/>
      <c r="I20" s="260"/>
      <c r="J20" s="260"/>
      <c r="K20" s="260"/>
      <c r="L20" s="260"/>
      <c r="M20" s="260"/>
      <c r="N20" s="260"/>
      <c r="O20" s="260"/>
      <c r="P20" s="260"/>
      <c r="Q20" s="260"/>
      <c r="R20" s="260"/>
      <c r="S20" s="260"/>
      <c r="T20" s="260"/>
      <c r="U20" s="260"/>
      <c r="V20" s="261"/>
      <c r="W20" s="260"/>
    </row>
    <row r="21" spans="1:23" ht="114" customHeight="1">
      <c r="V21" s="148"/>
    </row>
    <row r="22" spans="1:23" ht="114" customHeight="1">
      <c r="V22" s="148"/>
    </row>
    <row r="23" spans="1:23" ht="114" customHeight="1">
      <c r="V23" s="148"/>
    </row>
    <row r="24" spans="1:23" ht="114" customHeight="1">
      <c r="V24" s="148"/>
    </row>
    <row r="25" spans="1:23" ht="114" customHeight="1">
      <c r="V25" s="148"/>
    </row>
    <row r="26" spans="1:23" ht="114" customHeight="1">
      <c r="V26" s="148"/>
    </row>
    <row r="27" spans="1:23" ht="114" customHeight="1">
      <c r="V27" s="148">
        <f t="shared" ref="V27:V49" si="0">T27*U27</f>
        <v>0</v>
      </c>
    </row>
    <row r="28" spans="1:23" ht="114" customHeight="1">
      <c r="V28" s="148">
        <f t="shared" si="0"/>
        <v>0</v>
      </c>
    </row>
    <row r="29" spans="1:23" ht="114" customHeight="1">
      <c r="V29" s="148">
        <f t="shared" si="0"/>
        <v>0</v>
      </c>
    </row>
    <row r="30" spans="1:23" ht="114" customHeight="1">
      <c r="V30" s="148">
        <f t="shared" si="0"/>
        <v>0</v>
      </c>
    </row>
    <row r="31" spans="1:23" ht="114" customHeight="1">
      <c r="V31" s="148">
        <f t="shared" si="0"/>
        <v>0</v>
      </c>
    </row>
    <row r="32" spans="1:23" ht="114" customHeight="1">
      <c r="V32" s="148">
        <f t="shared" si="0"/>
        <v>0</v>
      </c>
    </row>
    <row r="33" spans="22:22" ht="114" customHeight="1">
      <c r="V33" s="148">
        <f t="shared" si="0"/>
        <v>0</v>
      </c>
    </row>
    <row r="34" spans="22:22" ht="114" customHeight="1">
      <c r="V34" s="148">
        <f t="shared" si="0"/>
        <v>0</v>
      </c>
    </row>
    <row r="35" spans="22:22" ht="114" customHeight="1">
      <c r="V35" s="148">
        <f t="shared" si="0"/>
        <v>0</v>
      </c>
    </row>
    <row r="36" spans="22:22" ht="114" customHeight="1">
      <c r="V36" s="148">
        <f t="shared" si="0"/>
        <v>0</v>
      </c>
    </row>
    <row r="37" spans="22:22" ht="114" customHeight="1">
      <c r="V37" s="148">
        <f t="shared" si="0"/>
        <v>0</v>
      </c>
    </row>
    <row r="38" spans="22:22" ht="114" customHeight="1">
      <c r="V38" s="148">
        <f t="shared" si="0"/>
        <v>0</v>
      </c>
    </row>
    <row r="39" spans="22:22" ht="114" customHeight="1">
      <c r="V39" s="148">
        <f t="shared" si="0"/>
        <v>0</v>
      </c>
    </row>
    <row r="40" spans="22:22" ht="114" customHeight="1">
      <c r="V40" s="148">
        <f t="shared" si="0"/>
        <v>0</v>
      </c>
    </row>
    <row r="41" spans="22:22" ht="114" customHeight="1">
      <c r="V41" s="148">
        <f t="shared" si="0"/>
        <v>0</v>
      </c>
    </row>
    <row r="42" spans="22:22" ht="114" customHeight="1">
      <c r="V42" s="148">
        <f t="shared" si="0"/>
        <v>0</v>
      </c>
    </row>
    <row r="43" spans="22:22" ht="114" customHeight="1">
      <c r="V43" s="148">
        <f t="shared" si="0"/>
        <v>0</v>
      </c>
    </row>
    <row r="44" spans="22:22" ht="114" customHeight="1">
      <c r="V44" s="148">
        <f t="shared" si="0"/>
        <v>0</v>
      </c>
    </row>
    <row r="45" spans="22:22" ht="114" customHeight="1">
      <c r="V45" s="148">
        <f t="shared" si="0"/>
        <v>0</v>
      </c>
    </row>
    <row r="46" spans="22:22" ht="114" customHeight="1">
      <c r="V46" s="148">
        <f t="shared" si="0"/>
        <v>0</v>
      </c>
    </row>
    <row r="47" spans="22:22" ht="114" customHeight="1">
      <c r="V47" s="148">
        <f t="shared" si="0"/>
        <v>0</v>
      </c>
    </row>
    <row r="48" spans="22:22" ht="114" customHeight="1">
      <c r="V48" s="148">
        <f t="shared" si="0"/>
        <v>0</v>
      </c>
    </row>
    <row r="49" spans="22:22" ht="114" customHeight="1">
      <c r="V49" s="148">
        <f t="shared" si="0"/>
        <v>0</v>
      </c>
    </row>
  </sheetData>
  <mergeCells count="1">
    <mergeCell ref="E3:F3"/>
  </mergeCells>
  <pageMargins left="0.7" right="0.7" top="0.75" bottom="1" header="0.3" footer="0.3"/>
  <pageSetup paperSize="5" scale="47" orientation="landscape" r:id="rId1"/>
  <headerFooter>
    <oddHeader>&amp;C&amp;"-,Bold"&amp;14Shelby County Schools (SCBE)
2022-2023  Commodity Processing and Commercial Equivalent Bid
Commodity - Dry By the Serving</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9"/>
  <sheetViews>
    <sheetView tabSelected="1" topLeftCell="C1" workbookViewId="0">
      <selection activeCell="O8" sqref="O8"/>
    </sheetView>
  </sheetViews>
  <sheetFormatPr defaultColWidth="29.33203125" defaultRowHeight="15.6"/>
  <cols>
    <col min="1" max="1" width="13.88671875" style="150" customWidth="1"/>
    <col min="2" max="2" width="14.33203125" style="150" customWidth="1"/>
    <col min="3" max="3" width="33.44140625" style="52" customWidth="1"/>
    <col min="4" max="4" width="22.33203125" style="52" customWidth="1"/>
    <col min="5" max="5" width="19.109375" style="52" customWidth="1"/>
    <col min="6" max="6" width="20.6640625" style="52" customWidth="1"/>
    <col min="7" max="7" width="13.6640625" style="52" customWidth="1"/>
    <col min="8" max="8" width="16.6640625" style="52" customWidth="1"/>
    <col min="9" max="9" width="15.33203125" style="52" customWidth="1"/>
    <col min="10" max="10" width="16.6640625" style="52" customWidth="1"/>
    <col min="11" max="11" width="15.109375" style="52" customWidth="1"/>
    <col min="12" max="12" width="14.5546875" style="52" customWidth="1"/>
    <col min="13" max="13" width="12" style="52" customWidth="1"/>
    <col min="14" max="14" width="15.109375" style="52" customWidth="1"/>
    <col min="15" max="15" width="16.88671875" style="52" customWidth="1"/>
    <col min="16" max="16" width="17.6640625" style="52" customWidth="1"/>
    <col min="17" max="17" width="13.6640625" style="52" customWidth="1"/>
    <col min="18" max="16384" width="29.33203125" style="52"/>
  </cols>
  <sheetData>
    <row r="1" spans="1:17" s="146" customFormat="1" ht="79.5" customHeight="1">
      <c r="A1" s="25" t="s">
        <v>0</v>
      </c>
      <c r="B1" s="25" t="s">
        <v>1</v>
      </c>
      <c r="C1" s="25" t="s">
        <v>2</v>
      </c>
      <c r="D1" s="26" t="s">
        <v>3</v>
      </c>
      <c r="E1" s="25" t="s">
        <v>4</v>
      </c>
      <c r="F1" s="26" t="s">
        <v>5</v>
      </c>
      <c r="G1" s="27" t="s">
        <v>6</v>
      </c>
      <c r="H1" s="28" t="s">
        <v>7</v>
      </c>
      <c r="I1" s="28" t="s">
        <v>8</v>
      </c>
      <c r="J1" s="29" t="s">
        <v>10</v>
      </c>
      <c r="K1" s="67" t="s">
        <v>101</v>
      </c>
      <c r="L1" s="68" t="s">
        <v>102</v>
      </c>
      <c r="M1" s="68" t="s">
        <v>103</v>
      </c>
      <c r="N1" s="69" t="s">
        <v>104</v>
      </c>
      <c r="O1" s="68" t="s">
        <v>105</v>
      </c>
      <c r="P1" s="70" t="s">
        <v>22</v>
      </c>
      <c r="Q1" s="26" t="s">
        <v>106</v>
      </c>
    </row>
    <row r="2" spans="1:17" s="146" customFormat="1" ht="15.75" customHeight="1">
      <c r="A2" s="26" t="s">
        <v>23</v>
      </c>
      <c r="B2" s="26" t="s">
        <v>24</v>
      </c>
      <c r="C2" s="26" t="s">
        <v>25</v>
      </c>
      <c r="D2" s="26" t="s">
        <v>26</v>
      </c>
      <c r="E2" s="26" t="s">
        <v>27</v>
      </c>
      <c r="F2" s="26" t="s">
        <v>28</v>
      </c>
      <c r="G2" s="26" t="s">
        <v>29</v>
      </c>
      <c r="H2" s="34" t="s">
        <v>30</v>
      </c>
      <c r="I2" s="26" t="s">
        <v>31</v>
      </c>
      <c r="J2" s="26" t="s">
        <v>32</v>
      </c>
      <c r="K2" s="71" t="s">
        <v>33</v>
      </c>
      <c r="L2" s="72" t="s">
        <v>34</v>
      </c>
      <c r="M2" s="73" t="s">
        <v>35</v>
      </c>
      <c r="N2" s="72" t="s">
        <v>36</v>
      </c>
      <c r="O2" s="72" t="s">
        <v>37</v>
      </c>
      <c r="P2" s="74" t="s">
        <v>38</v>
      </c>
      <c r="Q2" s="74" t="s">
        <v>39</v>
      </c>
    </row>
    <row r="3" spans="1:17" s="159" customFormat="1" ht="98.25" customHeight="1">
      <c r="A3" s="151"/>
      <c r="B3" s="152"/>
      <c r="C3" s="176" t="s">
        <v>46</v>
      </c>
      <c r="D3" s="153" t="s">
        <v>47</v>
      </c>
      <c r="E3" s="275" t="s">
        <v>48</v>
      </c>
      <c r="F3" s="276"/>
      <c r="G3" s="154" t="s">
        <v>49</v>
      </c>
      <c r="H3" s="187"/>
      <c r="I3" s="156"/>
      <c r="J3" s="152"/>
      <c r="K3" s="152"/>
      <c r="L3" s="152"/>
      <c r="M3" s="152"/>
      <c r="N3" s="152"/>
      <c r="O3" s="157"/>
      <c r="P3" s="158"/>
      <c r="Q3" s="158"/>
    </row>
    <row r="4" spans="1:17" s="148" customFormat="1" ht="162" customHeight="1">
      <c r="A4" s="122">
        <v>1174</v>
      </c>
      <c r="B4" s="122" t="s">
        <v>50</v>
      </c>
      <c r="C4" s="124" t="s">
        <v>180</v>
      </c>
      <c r="D4" s="125" t="s">
        <v>170</v>
      </c>
      <c r="E4" s="194">
        <v>612000</v>
      </c>
      <c r="F4" s="125"/>
      <c r="G4" s="125"/>
      <c r="H4" s="125"/>
      <c r="I4" s="125"/>
      <c r="J4" s="125"/>
      <c r="K4" s="84"/>
      <c r="L4" s="264"/>
      <c r="M4" s="265"/>
      <c r="N4" s="267" t="e">
        <f>E4/K4</f>
        <v>#DIV/0!</v>
      </c>
      <c r="O4" s="125" t="e">
        <f>M4*N4</f>
        <v>#DIV/0!</v>
      </c>
      <c r="P4" s="125"/>
      <c r="Q4" s="125"/>
    </row>
    <row r="5" spans="1:17" s="149" customFormat="1" ht="103.5" customHeight="1">
      <c r="A5" s="123"/>
      <c r="B5" s="123"/>
      <c r="C5" s="128" t="s">
        <v>175</v>
      </c>
      <c r="D5" s="138"/>
      <c r="E5" s="194"/>
      <c r="F5" s="138"/>
      <c r="G5" s="138"/>
      <c r="H5" s="138"/>
      <c r="I5" s="138"/>
      <c r="J5" s="138"/>
      <c r="K5" s="138"/>
      <c r="L5" s="138"/>
      <c r="M5" s="138"/>
      <c r="N5" s="189"/>
      <c r="O5" s="125"/>
      <c r="P5" s="138"/>
      <c r="Q5" s="138"/>
    </row>
    <row r="6" spans="1:17" s="148" customFormat="1" ht="141.75" customHeight="1">
      <c r="A6" s="122">
        <v>1201</v>
      </c>
      <c r="B6" s="122" t="s">
        <v>50</v>
      </c>
      <c r="C6" s="124" t="s">
        <v>176</v>
      </c>
      <c r="D6" s="124" t="s">
        <v>172</v>
      </c>
      <c r="E6" s="194">
        <v>2000000</v>
      </c>
      <c r="F6" s="125"/>
      <c r="G6" s="125"/>
      <c r="H6" s="125"/>
      <c r="I6" s="125"/>
      <c r="J6" s="125"/>
      <c r="K6" s="84"/>
      <c r="L6" s="264"/>
      <c r="M6" s="265"/>
      <c r="N6" s="267" t="e">
        <f>E6/K6</f>
        <v>#DIV/0!</v>
      </c>
      <c r="O6" s="125" t="e">
        <f>M6*N6</f>
        <v>#DIV/0!</v>
      </c>
      <c r="P6" s="125"/>
      <c r="Q6" s="125"/>
    </row>
    <row r="7" spans="1:17" s="149" customFormat="1" ht="103.5" customHeight="1">
      <c r="A7" s="123"/>
      <c r="B7" s="123"/>
      <c r="C7" s="128" t="s">
        <v>175</v>
      </c>
      <c r="D7" s="138"/>
      <c r="E7" s="194"/>
      <c r="F7" s="138"/>
      <c r="G7" s="138"/>
      <c r="H7" s="138"/>
      <c r="I7" s="138"/>
      <c r="J7" s="138"/>
      <c r="K7" s="138"/>
      <c r="L7" s="138"/>
      <c r="M7" s="138"/>
      <c r="N7" s="189"/>
      <c r="O7" s="125"/>
      <c r="P7" s="138"/>
      <c r="Q7" s="138"/>
    </row>
    <row r="8" spans="1:17" s="148" customFormat="1" ht="185.25" customHeight="1">
      <c r="A8" s="122">
        <v>1510</v>
      </c>
      <c r="B8" s="122" t="s">
        <v>50</v>
      </c>
      <c r="C8" s="124" t="s">
        <v>177</v>
      </c>
      <c r="D8" s="124" t="s">
        <v>173</v>
      </c>
      <c r="E8" s="195">
        <v>200000</v>
      </c>
      <c r="F8" s="125"/>
      <c r="G8" s="125"/>
      <c r="H8" s="125"/>
      <c r="I8" s="125"/>
      <c r="J8" s="125"/>
      <c r="K8" s="84"/>
      <c r="L8" s="264"/>
      <c r="M8" s="265"/>
      <c r="N8" s="267" t="e">
        <f>E8/K8</f>
        <v>#DIV/0!</v>
      </c>
      <c r="O8" s="125" t="e">
        <f>M8*N8</f>
        <v>#DIV/0!</v>
      </c>
      <c r="P8" s="125"/>
      <c r="Q8" s="125"/>
    </row>
    <row r="9" spans="1:17" ht="97.5" customHeight="1">
      <c r="A9" s="191"/>
      <c r="B9" s="191"/>
      <c r="C9" s="128" t="s">
        <v>175</v>
      </c>
      <c r="D9" s="53"/>
      <c r="E9" s="53"/>
      <c r="F9" s="53"/>
      <c r="G9" s="53"/>
      <c r="H9" s="53"/>
      <c r="I9" s="53"/>
      <c r="J9" s="53"/>
      <c r="K9" s="53"/>
      <c r="L9" s="53"/>
      <c r="M9" s="53"/>
      <c r="N9" s="189"/>
      <c r="O9" s="125"/>
      <c r="P9" s="53"/>
      <c r="Q9" s="53"/>
    </row>
    <row r="10" spans="1:17" s="148" customFormat="1" ht="141" customHeight="1">
      <c r="A10" s="122">
        <v>1916</v>
      </c>
      <c r="B10" s="122" t="s">
        <v>50</v>
      </c>
      <c r="C10" s="124" t="s">
        <v>178</v>
      </c>
      <c r="D10" s="124" t="s">
        <v>174</v>
      </c>
      <c r="E10" s="196">
        <v>150000</v>
      </c>
      <c r="F10" s="125"/>
      <c r="G10" s="125"/>
      <c r="H10" s="125"/>
      <c r="I10" s="125"/>
      <c r="J10" s="125"/>
      <c r="K10" s="84"/>
      <c r="L10" s="264"/>
      <c r="M10" s="265"/>
      <c r="N10" s="267" t="e">
        <f>E10/K10</f>
        <v>#DIV/0!</v>
      </c>
      <c r="O10" s="125" t="e">
        <f>M10*N10</f>
        <v>#DIV/0!</v>
      </c>
      <c r="P10" s="125"/>
      <c r="Q10" s="125"/>
    </row>
    <row r="11" spans="1:17" ht="113.25" customHeight="1">
      <c r="A11" s="191"/>
      <c r="B11" s="191"/>
      <c r="C11" s="128" t="s">
        <v>179</v>
      </c>
      <c r="D11" s="53"/>
      <c r="E11" s="53"/>
      <c r="F11" s="53"/>
      <c r="G11" s="53"/>
      <c r="H11" s="53"/>
      <c r="I11" s="53"/>
      <c r="J11" s="53"/>
      <c r="K11" s="53"/>
      <c r="L11" s="53"/>
      <c r="M11" s="53"/>
      <c r="N11" s="189"/>
      <c r="O11" s="125">
        <f t="shared" ref="O11" si="0">M11*N11</f>
        <v>0</v>
      </c>
      <c r="P11" s="53"/>
      <c r="Q11" s="53"/>
    </row>
    <row r="12" spans="1:17" ht="15.75" customHeight="1">
      <c r="O12" s="148"/>
    </row>
    <row r="13" spans="1:17" ht="15.75" customHeight="1">
      <c r="O13" s="148"/>
    </row>
    <row r="14" spans="1:17" ht="15.75" customHeight="1">
      <c r="O14" s="148"/>
    </row>
    <row r="15" spans="1:17" ht="15.75" customHeight="1">
      <c r="O15" s="148"/>
    </row>
    <row r="16" spans="1:17" ht="15.75" customHeight="1">
      <c r="O16" s="148"/>
    </row>
    <row r="17" spans="15:15" ht="15.75" customHeight="1">
      <c r="O17" s="148"/>
    </row>
    <row r="18" spans="15:15" ht="15.75" customHeight="1">
      <c r="O18" s="148"/>
    </row>
    <row r="19" spans="15:15" ht="15.75" customHeight="1">
      <c r="O19" s="148"/>
    </row>
    <row r="20" spans="15:15" ht="15.75" customHeight="1">
      <c r="O20" s="148"/>
    </row>
    <row r="21" spans="15:15" ht="15.75" customHeight="1">
      <c r="O21" s="148"/>
    </row>
    <row r="22" spans="15:15" ht="15.75" customHeight="1">
      <c r="O22" s="148"/>
    </row>
    <row r="23" spans="15:15" ht="15.75" customHeight="1">
      <c r="O23" s="148"/>
    </row>
    <row r="24" spans="15:15" ht="15.75" customHeight="1">
      <c r="O24" s="148"/>
    </row>
    <row r="25" spans="15:15" ht="15.75" customHeight="1">
      <c r="O25" s="148"/>
    </row>
    <row r="26" spans="15:15" ht="15.75" customHeight="1">
      <c r="O26" s="148"/>
    </row>
    <row r="27" spans="15:15" ht="15.75" customHeight="1">
      <c r="O27" s="148"/>
    </row>
    <row r="28" spans="15:15" ht="15.75" customHeight="1">
      <c r="O28" s="148"/>
    </row>
    <row r="29" spans="15:15" ht="15.75" customHeight="1"/>
    <row r="30" spans="15:15" ht="15.75" customHeight="1"/>
    <row r="31" spans="15:15" ht="15.75" customHeight="1"/>
    <row r="32" spans="15: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sheetData>
  <mergeCells count="1">
    <mergeCell ref="E3:F3"/>
  </mergeCells>
  <conditionalFormatting sqref="K4:M4">
    <cfRule type="colorScale" priority="4">
      <colorScale>
        <cfvo type="min"/>
        <cfvo type="max"/>
        <color rgb="FFFF7128"/>
        <color rgb="FFFFEF9C"/>
      </colorScale>
    </cfRule>
  </conditionalFormatting>
  <conditionalFormatting sqref="K6:M6">
    <cfRule type="colorScale" priority="3">
      <colorScale>
        <cfvo type="min"/>
        <cfvo type="max"/>
        <color rgb="FFFF7128"/>
        <color rgb="FFFFEF9C"/>
      </colorScale>
    </cfRule>
  </conditionalFormatting>
  <conditionalFormatting sqref="K8:M8">
    <cfRule type="colorScale" priority="2">
      <colorScale>
        <cfvo type="min"/>
        <cfvo type="max"/>
        <color rgb="FFFF7128"/>
        <color rgb="FFFFEF9C"/>
      </colorScale>
    </cfRule>
  </conditionalFormatting>
  <conditionalFormatting sqref="K10:M10">
    <cfRule type="colorScale" priority="1">
      <colorScale>
        <cfvo type="min"/>
        <cfvo type="max"/>
        <color rgb="FFFF7128"/>
        <color rgb="FFFFEF9C"/>
      </colorScale>
    </cfRule>
  </conditionalFormatting>
  <pageMargins left="0.7" right="0.7" top="0.75" bottom="0.75" header="0.3" footer="0.3"/>
  <pageSetup paperSize="5" scale="55" orientation="landscape" r:id="rId1"/>
  <headerFooter>
    <oddHeader>&amp;C&amp;"-,Bold"&amp;14Shelby County Schools (SCBE)
2022-2023  Commodity Processing and Commercial Equivalent Bid
Commercial Equivalent -  Dry By the Serving</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F4F23A2BE42843AAFCC763B35A47E2" ma:contentTypeVersion="2" ma:contentTypeDescription="Create a new document." ma:contentTypeScope="" ma:versionID="6e127a6220287a6e572427c3bb1000ea">
  <xsd:schema xmlns:xsd="http://www.w3.org/2001/XMLSchema" xmlns:xs="http://www.w3.org/2001/XMLSchema" xmlns:p="http://schemas.microsoft.com/office/2006/metadata/properties" xmlns:ns2="60e357f3-ad95-4289-be62-a4eb36aabdbb" targetNamespace="http://schemas.microsoft.com/office/2006/metadata/properties" ma:root="true" ma:fieldsID="8be9ab480495ad640ee62de547cef372" ns2:_="">
    <xsd:import namespace="60e357f3-ad95-4289-be62-a4eb36aabdb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357f3-ad95-4289-be62-a4eb36aab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34989E-F719-4707-A8A9-8C572ECA3324}">
  <ds:schemaRefs>
    <ds:schemaRef ds:uri="http://purl.org/dc/elements/1.1/"/>
    <ds:schemaRef ds:uri="http://schemas.microsoft.com/office/2006/metadata/properties"/>
    <ds:schemaRef ds:uri="http://purl.org/dc/terms/"/>
    <ds:schemaRef ds:uri="http://schemas.openxmlformats.org/package/2006/metadata/core-properties"/>
    <ds:schemaRef ds:uri="60e357f3-ad95-4289-be62-a4eb36aabdb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5602C5F-B08A-4C51-BC99-6190300D03AD}">
  <ds:schemaRefs>
    <ds:schemaRef ds:uri="http://schemas.microsoft.com/sharepoint/v3/contenttype/forms"/>
  </ds:schemaRefs>
</ds:datastoreItem>
</file>

<file path=customXml/itemProps3.xml><?xml version="1.0" encoding="utf-8"?>
<ds:datastoreItem xmlns:ds="http://schemas.openxmlformats.org/officeDocument/2006/customXml" ds:itemID="{F3682E4D-4021-4D66-B8A8-109211BA4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357f3-ad95-4289-be62-a4eb36aab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Commodity Bid -FRZ SRV</vt:lpstr>
      <vt:lpstr>Commercial Equiv. FRZ SRV</vt:lpstr>
      <vt:lpstr>Commodity Bid - Cooler-SRV</vt:lpstr>
      <vt:lpstr>Commercial EquivalentCooler-SRV</vt:lpstr>
      <vt:lpstr>Commodity - ALL OR NONE</vt:lpstr>
      <vt:lpstr>Commercial Equiv - ALL OR NONE</vt:lpstr>
      <vt:lpstr>Commodity Bid Dry-SRV</vt:lpstr>
      <vt:lpstr>Commerical Equivalent - DRY SRV</vt:lpstr>
      <vt:lpstr>'Commodity - ALL OR NONE'!Print_Area</vt:lpstr>
      <vt:lpstr>'Commodity Bid Dry-SRV'!Print_Area</vt:lpstr>
      <vt:lpstr>'Commodity Bid -FRZ SRV'!Print_Area</vt:lpstr>
      <vt:lpstr>'Commercial Equiv - ALL OR NONE'!Print_Titles</vt:lpstr>
      <vt:lpstr>'Commercial Equiv. FRZ SRV'!Print_Titles</vt:lpstr>
      <vt:lpstr>'Commercial EquivalentCooler-SRV'!Print_Titles</vt:lpstr>
      <vt:lpstr>'Commerical Equivalent - DRY SRV'!Print_Titles</vt:lpstr>
      <vt:lpstr>'Commodity - ALL OR NONE'!Print_Titles</vt:lpstr>
      <vt:lpstr>'Commodity Bid - Cooler-SRV'!Print_Titles</vt:lpstr>
      <vt:lpstr>'Commodity Bid Dry-SRV'!Print_Titles</vt:lpstr>
      <vt:lpstr>'Commodity Bid -FRZ SRV'!Print_Titles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MARY  TAYLOR</cp:lastModifiedBy>
  <cp:revision/>
  <cp:lastPrinted>2022-01-26T15:44:24Z</cp:lastPrinted>
  <dcterms:created xsi:type="dcterms:W3CDTF">2022-01-10T16:50:20Z</dcterms:created>
  <dcterms:modified xsi:type="dcterms:W3CDTF">2022-01-28T15:48:58Z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0x010100E1F4F23A2BE42843AAFCC763B35A47E2</vt:lpwstr>
  </property>
</Properties>
</file>